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westyorksca.sharepoint.com/sites/PolicingandCrimeTeam/Shared Documents/Research Officer/Performance/Delivery Quarterly/PCC quarterly/2024-25/Q4 - Mar 2025/"/>
    </mc:Choice>
  </mc:AlternateContent>
  <xr:revisionPtr revIDLastSave="1799" documentId="8_{C2E7FC26-0830-41BD-B2EA-CCF15F109330}" xr6:coauthVersionLast="47" xr6:coauthVersionMax="47" xr10:uidLastSave="{6ACFB5FD-4739-44A9-B118-F9C7E28B61F0}"/>
  <workbookProtection workbookAlgorithmName="SHA-512" workbookHashValue="L9CYNIiU6YUwrsYuvgmhOtuJspOjVa1Hx8gj+Y+vLs5CaBvX9m042bJ6hI7ZXsag+Vf8S9/bNdcL2gghRhNgQg==" workbookSaltValue="U0bU3eNC8HmvChq7p0yWvg==" workbookSpinCount="100000" lockStructure="1"/>
  <bookViews>
    <workbookView xWindow="-110" yWindow="-110" windowWidth="19420" windowHeight="10420" firstSheet="3" activeTab="6" xr2:uid="{125B3942-5AD9-4719-8553-89AEA3E23B2B}"/>
  </bookViews>
  <sheets>
    <sheet name="Matrix" sheetId="1" r:id="rId1"/>
    <sheet name="Serious Violence Measures" sheetId="2" r:id="rId2"/>
    <sheet name="Confidence and Satisfaction" sheetId="3" r:id="rId3"/>
    <sheet name="Crimes and ASB" sheetId="4" r:id="rId4"/>
    <sheet name="Supporting Victims" sheetId="5" r:id="rId5"/>
    <sheet name="Investigations" sheetId="6" r:id="rId6"/>
    <sheet name="EDI" sheetId="8" r:id="rId7"/>
    <sheet name="Vision Zero" sheetId="9" r:id="rId8"/>
  </sheets>
  <externalReferences>
    <externalReference r:id="rId9"/>
  </externalReferences>
  <definedNames>
    <definedName name="_Toc186435650" localSheetId="1">'Serious Violence Measures'!$B$103</definedName>
    <definedName name="_Toc186435654" localSheetId="1">'Serious Violence Measures'!$B$137</definedName>
    <definedName name="_Toc186435655" localSheetId="1">'Serious Violence Measures'!$I$137</definedName>
    <definedName name="https___view.officeapps.live.com_op_view.aspx?src_https_3A_2F_2Fwww.westyorks_ca.gov.uk_2Fmedia_2Fnd0p3i3f_2F2025_wy_strategic_needs_assessment.docx_wdOrigin_BROWSELINK" comment="Serious Violence Needs Assessment">'Serious Violence Measures'!$B$87</definedName>
    <definedName name="_xlnm.Print_Area" localSheetId="2">'Confidence and Satisfaction'!$A$1:$Q$171</definedName>
    <definedName name="_xlnm.Print_Area" localSheetId="3">'Crimes and ASB'!$A$1:$P$151</definedName>
    <definedName name="_xlnm.Print_Area" localSheetId="6">EDI!$A$1:$P$115</definedName>
    <definedName name="_xlnm.Print_Area" localSheetId="5">Investigations!$A$1:$N$92</definedName>
    <definedName name="_xlnm.Print_Area" localSheetId="0">Matrix!$A$1:$N$12</definedName>
    <definedName name="_xlnm.Print_Area" localSheetId="1">'Serious Violence Measures'!$A$1:$O$124</definedName>
    <definedName name="_xlnm.Print_Area" localSheetId="4">'Supporting Victims'!$A$1:$O$181</definedName>
    <definedName name="_xlnm.Print_Area" localSheetId="7">'Vision Zero'!$A$1:$N$47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5" l="1"/>
  <c r="M9" i="5" s="1"/>
  <c r="L8" i="5"/>
  <c r="M8" i="5" s="1"/>
  <c r="L6" i="5"/>
  <c r="M6" i="5" s="1"/>
  <c r="L10" i="5"/>
  <c r="M10" i="5" s="1"/>
  <c r="L7" i="5"/>
  <c r="M7" i="5" s="1"/>
  <c r="L12" i="5"/>
  <c r="M12" i="5" s="1"/>
  <c r="L11" i="5"/>
  <c r="M11" i="5" s="1"/>
  <c r="L13" i="5"/>
  <c r="M13" i="5" s="1"/>
  <c r="E62" i="4" l="1"/>
  <c r="F62" i="4" s="1"/>
  <c r="D62" i="4"/>
  <c r="C62" i="4"/>
  <c r="N44" i="4"/>
  <c r="N43" i="4"/>
  <c r="N42" i="4"/>
  <c r="N41" i="4"/>
  <c r="N40" i="4"/>
  <c r="N39" i="4"/>
  <c r="N38" i="4"/>
  <c r="N37" i="4"/>
</calcChain>
</file>

<file path=xl/sharedStrings.xml><?xml version="1.0" encoding="utf-8"?>
<sst xmlns="http://schemas.openxmlformats.org/spreadsheetml/2006/main" count="302" uniqueCount="243">
  <si>
    <t>Performance Framework</t>
  </si>
  <si>
    <t>Theme</t>
  </si>
  <si>
    <t>Police Measures</t>
  </si>
  <si>
    <t>Overall Judgement - see cover paper</t>
  </si>
  <si>
    <t>Community Measures</t>
  </si>
  <si>
    <t>Serious Violence</t>
  </si>
  <si>
    <t>Homicide</t>
  </si>
  <si>
    <t>Knife Crime</t>
  </si>
  <si>
    <t>Hospital Admissions</t>
  </si>
  <si>
    <t>Knife enabled robberies</t>
  </si>
  <si>
    <t>Some positives but improvements required</t>
  </si>
  <si>
    <t>Serious Violence Duty Measures</t>
  </si>
  <si>
    <t>Confidence and Satisfaction</t>
  </si>
  <si>
    <t>Confidence Measures</t>
  </si>
  <si>
    <t>Victim Satisfaction</t>
  </si>
  <si>
    <t>Calls to the Police</t>
  </si>
  <si>
    <t>Attendance and Response to Incidents</t>
  </si>
  <si>
    <t>positive trend for majority</t>
  </si>
  <si>
    <t>Council dealing with issues</t>
  </si>
  <si>
    <t>fly tipping</t>
  </si>
  <si>
    <t>noise nuisance</t>
  </si>
  <si>
    <t>vandalism / graffiti</t>
  </si>
  <si>
    <t>Crimes and ASB</t>
  </si>
  <si>
    <t>Total Crime</t>
  </si>
  <si>
    <t>Neighbourhood Crime</t>
  </si>
  <si>
    <t>ASB related Crime</t>
  </si>
  <si>
    <t>ASB incidents</t>
  </si>
  <si>
    <t>Anti-social use of vehicles</t>
  </si>
  <si>
    <t>Positive trends but questions remain</t>
  </si>
  <si>
    <t>ASB case reviews</t>
  </si>
  <si>
    <t>Income</t>
  </si>
  <si>
    <t xml:space="preserve">Employment </t>
  </si>
  <si>
    <t>Health</t>
  </si>
  <si>
    <t>Supporting Victims and Vulnerable People</t>
  </si>
  <si>
    <t>Overall VAWG offences</t>
  </si>
  <si>
    <t>Rape Offences</t>
  </si>
  <si>
    <t>Domestic Abuse Offences</t>
  </si>
  <si>
    <t>Mental Health Incidents</t>
  </si>
  <si>
    <t>Hate Incidents</t>
  </si>
  <si>
    <t>Missing Persons</t>
  </si>
  <si>
    <t>positive trend for majority but questions remain</t>
  </si>
  <si>
    <t>Children looked after</t>
  </si>
  <si>
    <t>CIN</t>
  </si>
  <si>
    <t>CPP</t>
  </si>
  <si>
    <t>completion successful drug treatment</t>
  </si>
  <si>
    <t>completion successful alcohol treatment</t>
  </si>
  <si>
    <t>Investigations</t>
  </si>
  <si>
    <t>Other Protective Orders</t>
  </si>
  <si>
    <t>LCJB measures</t>
  </si>
  <si>
    <t>EDI</t>
  </si>
  <si>
    <t>Stop Search and Use of Force</t>
  </si>
  <si>
    <t>Arrests</t>
  </si>
  <si>
    <t>Satisfaction Gap</t>
  </si>
  <si>
    <t>EM in senior ranks</t>
  </si>
  <si>
    <t>Annual EDI report</t>
  </si>
  <si>
    <t>some decreasing trends causing concern</t>
  </si>
  <si>
    <t>Equality Duty Measures</t>
  </si>
  <si>
    <t>Vision Zero</t>
  </si>
  <si>
    <t>Killed in RTC</t>
  </si>
  <si>
    <t>Seriously Injured in RTC</t>
  </si>
  <si>
    <t>Use of Pol-Ed Vision Zero modules</t>
  </si>
  <si>
    <t>Local Authority Infrastructure Measures</t>
  </si>
  <si>
    <t>Awareness raising in schools</t>
  </si>
  <si>
    <t>Key</t>
  </si>
  <si>
    <t>OBTJ =</t>
  </si>
  <si>
    <t>Offenders brought to Justice</t>
  </si>
  <si>
    <t>Homicides</t>
  </si>
  <si>
    <t>Area</t>
  </si>
  <si>
    <t>per mill pop</t>
  </si>
  <si>
    <t>West Yorkshire</t>
  </si>
  <si>
    <t>Greater Manchester</t>
  </si>
  <si>
    <t>West Midlands</t>
  </si>
  <si>
    <t>South Yorkshire</t>
  </si>
  <si>
    <t xml:space="preserve">Under 25's </t>
  </si>
  <si>
    <t>last 12 months</t>
  </si>
  <si>
    <t>Knife Enabled Robberies</t>
  </si>
  <si>
    <t>Serious Violence Duty</t>
  </si>
  <si>
    <t xml:space="preserve">Confidence Measures </t>
  </si>
  <si>
    <t xml:space="preserve">Calls for Service </t>
  </si>
  <si>
    <t>Other Confidence Measures</t>
  </si>
  <si>
    <t>Total Crime is continuing to decline in comparison to the 12 months before and is now below the baseline before the pandemic in December 2019.</t>
  </si>
  <si>
    <t>Force</t>
  </si>
  <si>
    <t>Per 100,000 pop</t>
  </si>
  <si>
    <t>Baseline (Jan 2019 – Dec 2019)</t>
  </si>
  <si>
    <t>Last 12 months (to Sept 24)</t>
  </si>
  <si>
    <t>% change</t>
  </si>
  <si>
    <t>Nottinghamshire</t>
  </si>
  <si>
    <t>Lancashire</t>
  </si>
  <si>
    <t>South Wales</t>
  </si>
  <si>
    <t>Northumbria</t>
  </si>
  <si>
    <t>United Kingdom</t>
  </si>
  <si>
    <t xml:space="preserve">Overall VAWG Offences </t>
  </si>
  <si>
    <t>Total VAWG offences</t>
  </si>
  <si>
    <t>Baseline</t>
  </si>
  <si>
    <t>Last 12 mths</t>
  </si>
  <si>
    <t>Difference</t>
  </si>
  <si>
    <t>Domestic Abuse</t>
  </si>
  <si>
    <t>Hate Crime</t>
  </si>
  <si>
    <t xml:space="preserve">For more information see </t>
  </si>
  <si>
    <t xml:space="preserve">Local Authority Interactive Tool (LAIT) </t>
  </si>
  <si>
    <t>VAWG Positive Outcomes</t>
  </si>
  <si>
    <t>Other Sexual Offences</t>
  </si>
  <si>
    <t>Rape</t>
  </si>
  <si>
    <t>Stalking and Harassment</t>
  </si>
  <si>
    <t>Police recorded crime and outcomes open data tables - GOV.UK</t>
  </si>
  <si>
    <t xml:space="preserve"> A comprehensive look at Domestic Abuse figures is completed by ONS in November every year - this looks at each force area and all facets of Domestic abuse.
The most recent data is available at  </t>
  </si>
  <si>
    <t>Domestic abuse in England and Wales overview - Office for National Statistics</t>
  </si>
  <si>
    <t>STOP &amp; SEARCH</t>
  </si>
  <si>
    <t>USE of FORCE</t>
  </si>
  <si>
    <t>Victim Satisfaction Demographics</t>
  </si>
  <si>
    <t>Ethnic Minorities in Senior Ranks in WYP</t>
  </si>
  <si>
    <t>Police Force Area</t>
  </si>
  <si>
    <t>Chief Officer</t>
  </si>
  <si>
    <t>Chief Superintendent</t>
  </si>
  <si>
    <t>Superintendent</t>
  </si>
  <si>
    <t>Chief Inspector</t>
  </si>
  <si>
    <t>Inspector</t>
  </si>
  <si>
    <t>VISION ZERO DATA</t>
  </si>
  <si>
    <t>Other data</t>
  </si>
  <si>
    <t>Operation SNAP – Dashcam portal</t>
  </si>
  <si>
    <t>The last area is problems with criminal damage including vandalism and graffiti.
West Yorkshire was on a decreasing trend and remains similar to MSG average</t>
  </si>
  <si>
    <t xml:space="preserve">The comparison with other forces shows that the recent slight upturn takes us above other areas (apart from West Midlands). </t>
  </si>
  <si>
    <t xml:space="preserve">After the increases seen in 2018/19 and the subsequent drop during the pandemic West Yorkshire has seen a levelling of homicide numbers althought the last quarter shows a slight increase. </t>
  </si>
  <si>
    <t>The numbers of knife crime offences has also increased with the last 12 months figure showing a 1.5% increase in comparison to the previous 12 months.  This is still lower than before the pandemic but very close to the highest rolling 12 month total since the pandemic.</t>
  </si>
  <si>
    <t>The current national figures are up to December 2024 when West Yorkshire were showing an 11.5% decrease in comparison to before the pandemic. Greater Manchester are now included in these figures which show the increases seen there.</t>
  </si>
  <si>
    <t>The latest Hospital Admissions quarterly data is up to the end of September 2024 and this shows a downturn in numbers for both all ages and for under 25's</t>
  </si>
  <si>
    <t>The u'25 map shows more recent data (up to November 2024) and West Yorkshire is shown here as being lower than our most similar forces for this metric.</t>
  </si>
  <si>
    <t>Although the VRP are not part of the responsible authorities list, the Serious Violence Duty (SVD) responsible authorities across West Yorkshire agreed that the VRP would support their response to the Duty through a coordination, convening and intelligence role. This extends to the development of the five place based Implementation Response Plans alongside the West Yorkshire Needs Assessments and West Yorkshire Response Strategy.</t>
  </si>
  <si>
    <t>The below is taken from the most recent West Yorkshire Needs Assessment from which all the five place based implementation response plans are extracted.</t>
  </si>
  <si>
    <t>Serious Violence Needs Assessment link</t>
  </si>
  <si>
    <t>This table shows the number of selected serious offences that involved the use of a knife.  The % compares the number of each offence type with the overall number of selected serious offences.
West Yorkshire has a high number of Robberies involving a knife - but still lower than England and Wales average - and is lower than E&amp;W average in all offence types included in this table.</t>
  </si>
  <si>
    <t>Levels of Overall satisfaction have increased for both attended and unattended crimes in comparison to the previous year, both up 2.6 percentage points. However, satisfaction levels for victims of crimes and incidents we don’t attend remain significantly lower than for those we do (66.2% compared to 79.1%).</t>
  </si>
  <si>
    <t xml:space="preserve"> Out of the ten service delivery areas assessed through the survey programme, two are showing a deterioration in 
comparison to the previous year (Telephone Investigation 63.1%, down 1.5% and CSI Investigation 88.6%, down 2.7%) and 
six are showing significant increases.</t>
  </si>
  <si>
    <t>In the 12 months to March 2025 85.5% of the incidents were attended in the target time compared to 85.3% the previous 12 months</t>
  </si>
  <si>
    <t>In the same time period 81.8% of Priority incidents were attended in the target time compared to 84.8% the previous 12 months</t>
  </si>
  <si>
    <t>The first of the graphs looks at whether the public feel the police deal with local concerns, and the second if the police and local council deal with local concerns - it can be seen that some areas (such as South Wales and West Midlands benefit from the association with the council, but in both graphs we are lower than MSG average and although there had been a slight rally in the second graph - this shows signs of deterioration in the last quarter.</t>
  </si>
  <si>
    <t>Litter has traditionally been a council matter and West Yorkshire is below MSG average - for noisy neighbours we were on top of the pile before the pandemic - but now below MSG average and on a stable trend</t>
  </si>
  <si>
    <t>The problem of people being drunk or rowdy in public places was on an increasing trend, but has dropped back to the same as the MSG average.. The problem with people using or dealing drugs was on a decreasing trend but has now risen to MSG average. If the decreases seen in the last quarter continue, then this may change the position.</t>
  </si>
  <si>
    <t>The last area is problems with criminal damage including vandalism and graffiti.</t>
  </si>
  <si>
    <t>West Yorkshire is on a decreasing trend and sits lower than MSG average</t>
  </si>
  <si>
    <t>The first graph relates to overall confidence in local police and is the measure that is usually quoted from this data.  This measure saw a bit of a rally at the start of 2024, but is now on a slight decreasing trend and below MSG average – but this follows other areas in pattern.
The second graph looks at whether the police are doing a good job in the area - and this is currently on an increasing trend but still below MSG average</t>
  </si>
  <si>
    <t>The agreement that Police can be relied on measurere is still on an increasing trend  - and seems to be in contrast to other areas which are on either a declining or flat trend 
But the agreement that Police would treat you with respect is on a slight downward trend but still sits above MSG average,
(Please note the left axis here - with over 80% of respondents stating the police would treat you with respect)</t>
  </si>
  <si>
    <t>When comparing with other forces, West Yorkshire still has a high number of crime recorded due to the outstanding rating for Crime Data Integrity, but the pattern of increases and decreases matches other areas which indicates a national change rather than local</t>
  </si>
  <si>
    <t>12 m to Mar 24</t>
  </si>
  <si>
    <t>12m to Mar 25</t>
  </si>
  <si>
    <t>+/- vol</t>
  </si>
  <si>
    <t>+/- %</t>
  </si>
  <si>
    <t>April</t>
  </si>
  <si>
    <t>May</t>
  </si>
  <si>
    <t>Jun</t>
  </si>
  <si>
    <t>Jul</t>
  </si>
  <si>
    <t>Aug</t>
  </si>
  <si>
    <t>Sep</t>
  </si>
  <si>
    <t>Oct</t>
  </si>
  <si>
    <t>Nov</t>
  </si>
  <si>
    <t>Dec</t>
  </si>
  <si>
    <t>Jan</t>
  </si>
  <si>
    <t>Feb</t>
  </si>
  <si>
    <t>Mar</t>
  </si>
  <si>
    <t>12m total</t>
  </si>
  <si>
    <t>After a period of change, ASB incidents are now stable and comparable with the previous years.
As well as incidents it is right to look also at crimes linked to ASB and the chart to the left shows the changes in these offences, with numbers rising up to the middle of 2023 then on a downward trend until recently when numbers have levelled out.
This pattern is the same as the overall crime pattern above and points to this as a change in recording or something similar rather than an actual change in crime patterns.</t>
  </si>
  <si>
    <t>Yorkshire average salary comparison</t>
  </si>
  <si>
    <t>Region</t>
  </si>
  <si>
    <t>Average salary in 2024</t>
  </si>
  <si>
    <t>North East</t>
  </si>
  <si>
    <t>£38.3k</t>
  </si>
  <si>
    <t>East Midlands</t>
  </si>
  <si>
    <t>£39.3k</t>
  </si>
  <si>
    <t>Yorkshire</t>
  </si>
  <si>
    <t>£39.7k</t>
  </si>
  <si>
    <t>North West</t>
  </si>
  <si>
    <t>£41.1k</t>
  </si>
  <si>
    <t>£41.5k</t>
  </si>
  <si>
    <t>£45.8k</t>
  </si>
  <si>
    <t>The average salary in Yorkshire is £39.7k. The UK average salary was £45.8k in 2024. Gross average salary is calculated for full-time employees. Employee has to be in the same job for over 12 months. The data collected is Tax Year Ending. The income includes incentive payments and are available for local government districts/counties.</t>
  </si>
  <si>
    <t>Yorkshire unemployment rate comparison</t>
  </si>
  <si>
    <t>The unemployment rate in Yorkshire is 3%. The UK unemployment rate was 3.7% in 2024</t>
  </si>
  <si>
    <t>The latest data set on Life expectancy from the ONS was released in December 2024 this can be found on the ONS Website.</t>
  </si>
  <si>
    <t>VAWG offences include all offences in the following categories
Rape  - Other sexual Offences - Stalking and Harassment</t>
  </si>
  <si>
    <t>last updated Oct 2024 - next update Oct 2025</t>
  </si>
  <si>
    <t>Last time we looked at substantial progress in treatment for both Drugs and Alcohol and found that we were behind England for drug treatment, and above for alcohol.
In this itteration we have looked at this over time (please note these are provisional statistics) and particularly at whether users present again for treatment.  For this we see that we were behind England for Opiates only - but this has changed in recent months and we are above for both Non- Opiate and Alcohol Only</t>
  </si>
  <si>
    <t>Completion Period</t>
  </si>
  <si>
    <t>Reporting Period</t>
  </si>
  <si>
    <t>Nov22 - Oct23</t>
  </si>
  <si>
    <t>Dec22 - Nov23</t>
  </si>
  <si>
    <t>Jan23 - Dec23</t>
  </si>
  <si>
    <t>Feb23 - Jan24</t>
  </si>
  <si>
    <t>Mar23 - Feb24</t>
  </si>
  <si>
    <t>Apr23 - Mar24</t>
  </si>
  <si>
    <t>May23 - Apr24</t>
  </si>
  <si>
    <t>Jun23 - May24</t>
  </si>
  <si>
    <t>Jul23 - Jun24</t>
  </si>
  <si>
    <t>Aug23 - Jul24</t>
  </si>
  <si>
    <t>Sep23 - Aug24</t>
  </si>
  <si>
    <t>Oct23 - Sep24</t>
  </si>
  <si>
    <t>Drug and Alcohol Treatment Services</t>
  </si>
  <si>
    <t>to be updated annualy</t>
  </si>
  <si>
    <t>CRIMINAL JUSTICE MEASURES</t>
  </si>
  <si>
    <t>Home - CJS Dashboard</t>
  </si>
  <si>
    <t>Of the 8,249 stop and searches conducted between October 2024 and March 2025, 2,799 (33.93%) had a police outcome, and 5,365 (65.04%) had no further action taken. For 85 (1.03%), the outcome was not collected.</t>
  </si>
  <si>
    <t>Object</t>
  </si>
  <si>
    <t>Percentage of stop and searches grouped by the reason for the stop, between October 2024 and March 2025.</t>
  </si>
  <si>
    <t>TASER USE</t>
  </si>
  <si>
    <t>From the force equality information https://www.westyorkshire.police.uk/about-us/diversity-equality-and-inclusion/equality-duties-and-objectives</t>
  </si>
  <si>
    <r>
      <t>Source:</t>
    </r>
    <r>
      <rPr>
        <sz val="12"/>
        <color theme="1"/>
        <rFont val="Arial"/>
        <family val="2"/>
      </rPr>
      <t xml:space="preserve"> West Yorkshire Taser monitoring reports. </t>
    </r>
  </si>
  <si>
    <r>
      <t>Data Range:</t>
    </r>
    <r>
      <rPr>
        <sz val="12"/>
        <color theme="1"/>
        <rFont val="Arial"/>
        <family val="2"/>
      </rPr>
      <t xml:space="preserve"> Data over the past 2 financial years has been used. </t>
    </r>
  </si>
  <si>
    <r>
      <t>Comments:</t>
    </r>
    <r>
      <rPr>
        <sz val="12"/>
        <color theme="1"/>
        <rFont val="Arial"/>
        <family val="2"/>
      </rPr>
      <t xml:space="preserve"> The report provides details relating to the number of occasions on which Taser has been used.  The "use of taser" includes Firing, Drive Stun, Angled Drive Stun, Red Dot, Aimed, Arced and Drawn.  The officer records highest level of usage when a "Use of Taser" form is submitted. </t>
    </r>
  </si>
  <si>
    <r>
      <t>Exceptions:</t>
    </r>
    <r>
      <rPr>
        <sz val="12"/>
        <color theme="1"/>
        <rFont val="Arial"/>
        <family val="2"/>
      </rPr>
      <t xml:space="preserve"> In the past year, about nine in every ten taser uses involved male subjects (91.5%). Just under 30% all taser uses were on people from Ethnic Minorities (28.8%), whilst around six out of 10 of taser uses (58.6%) were on subjects aged between 18 and 39. </t>
    </r>
  </si>
  <si>
    <t xml:space="preserve">Taser use has fallen by 22.4% in the latest 12 months.  Non-contact taser use accounts for 93% of all taser usage showing that non-discharge use of taser is a successful method of de-escalating volatile situations often without progressing to firing, drive stun or angled drive stun use. </t>
  </si>
  <si>
    <t>Demographics: Based on responses from all victims or callers who took part in feedback surveys.
•
Ethnicity: There is a significant difference between overall satisfaction of White victims (75.6%) and for victims and callers from all other ethnic groups combined (70.9%) leading to a satisfaction gap of 4.7%, compared to 6.0% a year ago. The gap varies from 3% at Wakefield to 8.5% at Kirklees and stands at 2.1% at FCMU.
•
Age: Victims who are over 55 are more satisfied with the service delivered than for those under 55.
•
Gender: Females are more satisfied (76.2%) with the service they have received than males (72.4%).
•
Disability: There is a significant difference between overall satisfaction levels for Victims and callers with a disability compared to those who do not have a disability (71.7% and 74.3% respectively).</t>
  </si>
  <si>
    <t>Equality Information 2023-24</t>
  </si>
  <si>
    <t>Stop and Search</t>
  </si>
  <si>
    <t>Arrests by Nationality, Gender, and Age</t>
  </si>
  <si>
    <t>Section 136 custody related arrests</t>
  </si>
  <si>
    <t>Strip Search in Custody</t>
  </si>
  <si>
    <t>Use of Taser</t>
  </si>
  <si>
    <t>Domestic violence offences: outcomes and high-risk referrals</t>
  </si>
  <si>
    <t>Hate Incidents (hate crime and hate non-crimes)</t>
  </si>
  <si>
    <t>Racist Incidents Victims Satisfaction</t>
  </si>
  <si>
    <t>Safeguarding – Missing from Home and Child Protection Case Conferences</t>
  </si>
  <si>
    <t>Number of Missing Occurrences involving Adults and Children</t>
  </si>
  <si>
    <t>Requests for interpreters: suspects, victims, and witnesses</t>
  </si>
  <si>
    <t>Anti-Social Behaviour Victim Satisfaction</t>
  </si>
  <si>
    <t>Overall workforce breakdown (officers, staff, special constables)</t>
  </si>
  <si>
    <t>Workforce Rank and Grade by Ethnicity and Gender</t>
  </si>
  <si>
    <t>New starters (officers, staff, and special constables)</t>
  </si>
  <si>
    <t>Workforce Progression</t>
  </si>
  <si>
    <t>Equal pay and job evaluation</t>
  </si>
  <si>
    <t>Part time working (officer and staff)</t>
  </si>
  <si>
    <t>Leavers (officer, staff, and special constables)</t>
  </si>
  <si>
    <t>Reasons for leaving (officer, staff, and special constables)</t>
  </si>
  <si>
    <t>Includes data on:</t>
  </si>
  <si>
    <t>Submissions for the period April 2024 to March 2025 have increased 26% compared to the previous year (10486 compared to 8292).</t>
  </si>
  <si>
    <t>•</t>
  </si>
  <si>
    <t>68% of all submissions have resulted in further action being taken following the initial assessment of the available evidence.</t>
  </si>
  <si>
    <t>50.7% submissions resulted in the offer of a driver retraining course</t>
  </si>
  <si>
    <t>16.5% resulted in a conditional offer of fixed penalty (points and a fine).</t>
  </si>
  <si>
    <t xml:space="preserve"> </t>
  </si>
  <si>
    <t>Rape Review</t>
  </si>
  <si>
    <t xml:space="preserve">No futher national update </t>
  </si>
  <si>
    <t>Rape Positive Outcomes</t>
  </si>
  <si>
    <t>Domestic Positive Outcomes</t>
  </si>
  <si>
    <t>Sexual offences Positive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</si>
</sst>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2"/>
      <color theme="1"/>
      <name val="Arial"/>
      <family val="2"/>
    </font>
    <font>
      <b/>
      <sz val="12"/>
      <color theme="1"/>
      <name val="Arial"/>
      <family val="2"/>
    </font>
    <font>
      <sz val="10"/>
      <color theme="1"/>
      <name val="Arial"/>
      <family val="2"/>
    </font>
    <font>
      <sz val="12"/>
      <color theme="1"/>
      <name val="Arial"/>
      <family val="2"/>
    </font>
    <font>
      <b/>
      <sz val="16"/>
      <color theme="1"/>
      <name val="Arial"/>
      <family val="2"/>
    </font>
    <font>
      <sz val="10"/>
      <name val="Arial"/>
      <family val="2"/>
    </font>
    <font>
      <sz val="12"/>
      <name val="Arial"/>
      <family val="2"/>
    </font>
    <font>
      <b/>
      <sz val="18"/>
      <color theme="1"/>
      <name val="Arial"/>
      <family val="2"/>
    </font>
    <font>
      <u/>
      <sz val="12"/>
      <color theme="10"/>
      <name val="Arial"/>
      <family val="2"/>
    </font>
    <font>
      <i/>
      <sz val="14"/>
      <color rgb="FF2B7977"/>
      <name val="Arial"/>
      <family val="2"/>
    </font>
    <font>
      <i/>
      <sz val="12"/>
      <color rgb="FF2B7977"/>
      <name val="Arial"/>
      <family val="2"/>
    </font>
    <font>
      <sz val="12"/>
      <color rgb="FF2B7977"/>
      <name val="Symbol"/>
      <family val="1"/>
      <charset val="2"/>
    </font>
    <font>
      <b/>
      <sz val="16"/>
      <name val="Arial"/>
      <family val="2"/>
    </font>
    <font>
      <sz val="14"/>
      <color theme="1"/>
      <name val="Arial"/>
      <family val="2"/>
    </font>
    <font>
      <sz val="12"/>
      <color rgb="FF000000"/>
      <name val="Arial"/>
      <family val="2"/>
    </font>
    <font>
      <b/>
      <sz val="18"/>
      <name val="Arial"/>
      <family val="2"/>
    </font>
    <font>
      <sz val="11"/>
      <color theme="1"/>
      <name val="Arial"/>
      <family val="2"/>
    </font>
    <font>
      <sz val="11"/>
      <color theme="1"/>
      <name val="Aptos Narrow"/>
      <family val="2"/>
      <scheme val="minor"/>
    </font>
    <font>
      <sz val="16"/>
      <color theme="1"/>
      <name val="Arial"/>
      <family val="2"/>
    </font>
    <font>
      <sz val="18"/>
      <color theme="1"/>
      <name val="Arial"/>
      <family val="2"/>
    </font>
    <font>
      <sz val="12"/>
      <color rgb="FF1F2025"/>
      <name val="Arial"/>
      <family val="2"/>
    </font>
    <font>
      <sz val="14"/>
      <color rgb="FF000000"/>
      <name val="Times New Roman"/>
      <family val="1"/>
    </font>
    <font>
      <sz val="8"/>
      <name val="Arial"/>
      <family val="2"/>
    </font>
    <font>
      <sz val="8"/>
      <color theme="1"/>
      <name val="Arial"/>
      <family val="2"/>
    </font>
    <font>
      <sz val="12"/>
      <color theme="0"/>
      <name val="Arial"/>
      <family val="2"/>
    </font>
    <font>
      <sz val="12"/>
      <color theme="3"/>
      <name val="Arial"/>
      <family val="2"/>
    </font>
    <font>
      <sz val="21"/>
      <color rgb="FFCCCCCC"/>
      <name val="Arial"/>
      <family val="2"/>
    </font>
    <font>
      <sz val="14"/>
      <name val="Arial"/>
      <family val="2"/>
    </font>
    <font>
      <b/>
      <sz val="12"/>
      <color rgb="FFFFFFFF"/>
      <name val="Source Sans Pro"/>
      <family val="2"/>
    </font>
    <font>
      <sz val="24"/>
      <color theme="1"/>
      <name val="Arial"/>
      <family val="2"/>
    </font>
    <font>
      <sz val="11"/>
      <color rgb="FF1F2025"/>
      <name val="Inherit"/>
    </font>
    <font>
      <b/>
      <sz val="13.5"/>
      <color rgb="FF1F2025"/>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66"/>
        <bgColor indexed="64"/>
      </patternFill>
    </fill>
    <fill>
      <patternFill patternType="solid">
        <fgColor theme="9" tint="0.79998168889431442"/>
        <bgColor indexed="64"/>
      </patternFill>
    </fill>
    <fill>
      <patternFill patternType="solid">
        <fgColor theme="3" tint="0.499984740745262"/>
        <bgColor indexed="64"/>
      </patternFill>
    </fill>
    <fill>
      <patternFill patternType="solid">
        <fgColor theme="3"/>
        <bgColor indexed="64"/>
      </patternFill>
    </fill>
    <fill>
      <patternFill patternType="solid">
        <fgColor rgb="FF0B476B"/>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rgb="FF3C5A98"/>
      </left>
      <right style="medium">
        <color rgb="FF3C5A98"/>
      </right>
      <top style="medium">
        <color rgb="FF3C5A98"/>
      </top>
      <bottom style="medium">
        <color rgb="FF3C5A98"/>
      </bottom>
      <diagonal/>
    </border>
    <border>
      <left/>
      <right style="medium">
        <color rgb="FF3C5A98"/>
      </right>
      <top/>
      <bottom/>
      <diagonal/>
    </border>
    <border>
      <left/>
      <right style="thin">
        <color indexed="64"/>
      </right>
      <top/>
      <bottom/>
      <diagonal/>
    </border>
  </borders>
  <cellStyleXfs count="6">
    <xf numFmtId="0" fontId="0" fillId="0" borderId="0"/>
    <xf numFmtId="0" fontId="3" fillId="0" borderId="0"/>
    <xf numFmtId="0" fontId="5" fillId="0" borderId="0"/>
    <xf numFmtId="0" fontId="3" fillId="0" borderId="0"/>
    <xf numFmtId="0" fontId="8" fillId="0" borderId="0" applyNumberFormat="0" applyFill="0" applyBorder="0" applyAlignment="0" applyProtection="0"/>
    <xf numFmtId="0" fontId="17" fillId="0" borderId="0"/>
  </cellStyleXfs>
  <cellXfs count="176">
    <xf numFmtId="0" fontId="0" fillId="0" borderId="0" xfId="0"/>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 xfId="0" applyFont="1" applyBorder="1" applyAlignment="1">
      <alignment horizontal="left" vertical="center" wrapText="1"/>
    </xf>
    <xf numFmtId="0" fontId="0" fillId="0" borderId="8" xfId="0" applyBorder="1" applyAlignment="1">
      <alignment horizontal="center"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alignment horizontal="center" vertical="center"/>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0" fillId="0" borderId="1" xfId="0" applyBorder="1" applyAlignment="1">
      <alignment horizontal="center" vertical="center" wrapText="1"/>
    </xf>
    <xf numFmtId="0" fontId="2" fillId="0" borderId="1" xfId="0" applyFont="1" applyBorder="1" applyAlignment="1">
      <alignment horizontal="righ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wrapText="1"/>
    </xf>
    <xf numFmtId="0" fontId="2" fillId="0" borderId="21" xfId="0" applyFont="1" applyBorder="1" applyAlignment="1">
      <alignment wrapText="1"/>
    </xf>
    <xf numFmtId="0" fontId="0" fillId="0" borderId="1" xfId="0" applyBorder="1"/>
    <xf numFmtId="0" fontId="0" fillId="0" borderId="1" xfId="0" applyBorder="1" applyAlignment="1">
      <alignment wrapText="1"/>
    </xf>
    <xf numFmtId="164" fontId="0" fillId="0" borderId="1" xfId="0" applyNumberFormat="1" applyBorder="1"/>
    <xf numFmtId="0" fontId="0" fillId="6" borderId="1" xfId="0" applyFill="1" applyBorder="1"/>
    <xf numFmtId="164" fontId="0" fillId="6" borderId="1" xfId="0" applyNumberFormat="1" applyFill="1" applyBorder="1"/>
    <xf numFmtId="0" fontId="8" fillId="0" borderId="9" xfId="4" applyBorder="1" applyAlignment="1">
      <alignment horizontal="left" vertical="center" wrapText="1"/>
    </xf>
    <xf numFmtId="0" fontId="8" fillId="0" borderId="10" xfId="4" applyBorder="1" applyAlignment="1">
      <alignment horizontal="left" vertical="center" wrapText="1"/>
    </xf>
    <xf numFmtId="0" fontId="0" fillId="0" borderId="0" xfId="0" applyAlignment="1">
      <alignment horizontal="center" wrapText="1"/>
    </xf>
    <xf numFmtId="0" fontId="0" fillId="0" borderId="0" xfId="0" applyAlignment="1">
      <alignment horizontal="center"/>
    </xf>
    <xf numFmtId="0" fontId="4" fillId="0" borderId="0" xfId="0" applyFont="1"/>
    <xf numFmtId="0" fontId="4" fillId="0" borderId="0" xfId="0" applyFont="1" applyAlignment="1">
      <alignment horizontal="left" vertical="center"/>
    </xf>
    <xf numFmtId="0" fontId="11" fillId="0" borderId="0" xfId="0" applyFont="1" applyAlignment="1">
      <alignment vertical="center"/>
    </xf>
    <xf numFmtId="0" fontId="0" fillId="0" borderId="0" xfId="0" applyAlignment="1">
      <alignment horizontal="left" indent="1"/>
    </xf>
    <xf numFmtId="0" fontId="9" fillId="0" borderId="0" xfId="0" applyFont="1"/>
    <xf numFmtId="0" fontId="13" fillId="0" borderId="0" xfId="0" applyFont="1"/>
    <xf numFmtId="0" fontId="14" fillId="0" borderId="0" xfId="0" applyFont="1"/>
    <xf numFmtId="0" fontId="4" fillId="0" borderId="0" xfId="0" applyFont="1" applyAlignment="1">
      <alignment horizontal="center" vertical="center"/>
    </xf>
    <xf numFmtId="0" fontId="8" fillId="0" borderId="3" xfId="4" applyBorder="1" applyAlignment="1">
      <alignment horizontal="left" vertical="center" wrapText="1"/>
    </xf>
    <xf numFmtId="0" fontId="8" fillId="0" borderId="1" xfId="4" applyBorder="1" applyAlignment="1">
      <alignment horizontal="left" vertical="center" wrapText="1"/>
    </xf>
    <xf numFmtId="0" fontId="0" fillId="0" borderId="0" xfId="0" applyAlignment="1">
      <alignment wrapText="1"/>
    </xf>
    <xf numFmtId="0" fontId="6" fillId="0" borderId="0" xfId="0" applyFont="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xf>
    <xf numFmtId="1" fontId="6" fillId="0" borderId="1" xfId="5" applyNumberFormat="1" applyFont="1" applyBorder="1"/>
    <xf numFmtId="1" fontId="6" fillId="6" borderId="1" xfId="5" applyNumberFormat="1" applyFont="1" applyFill="1" applyBorder="1"/>
    <xf numFmtId="0" fontId="0" fillId="5" borderId="1" xfId="0" applyFill="1" applyBorder="1"/>
    <xf numFmtId="1" fontId="6" fillId="5" borderId="1" xfId="5" applyNumberFormat="1" applyFont="1" applyFill="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wrapText="1"/>
    </xf>
    <xf numFmtId="0" fontId="2" fillId="0" borderId="1" xfId="0" applyFont="1" applyBorder="1" applyAlignment="1">
      <alignment wrapText="1"/>
    </xf>
    <xf numFmtId="2" fontId="0" fillId="0" borderId="1" xfId="0" applyNumberFormat="1" applyBorder="1"/>
    <xf numFmtId="0" fontId="2" fillId="0" borderId="5" xfId="0" applyFont="1" applyBorder="1" applyAlignment="1">
      <alignment horizontal="center" vertical="center" wrapText="1"/>
    </xf>
    <xf numFmtId="0" fontId="0" fillId="4" borderId="1" xfId="0" applyFill="1" applyBorder="1"/>
    <xf numFmtId="0" fontId="0" fillId="4" borderId="1" xfId="0" applyFill="1" applyBorder="1" applyAlignment="1">
      <alignment wrapText="1"/>
    </xf>
    <xf numFmtId="0" fontId="4" fillId="0" borderId="0" xfId="0" applyFont="1" applyAlignment="1">
      <alignment vertical="center"/>
    </xf>
    <xf numFmtId="0" fontId="7" fillId="0" borderId="0" xfId="0" applyFont="1" applyAlignment="1">
      <alignment vertical="center"/>
    </xf>
    <xf numFmtId="0" fontId="2" fillId="0" borderId="1" xfId="0" applyFont="1" applyBorder="1" applyAlignment="1">
      <alignment horizontal="center" vertical="center" wrapText="1"/>
    </xf>
    <xf numFmtId="0" fontId="8" fillId="0" borderId="0" xfId="4"/>
    <xf numFmtId="0" fontId="19" fillId="0" borderId="3" xfId="0" applyFont="1" applyBorder="1"/>
    <xf numFmtId="0" fontId="16" fillId="0" borderId="1" xfId="0" applyFont="1" applyBorder="1"/>
    <xf numFmtId="0" fontId="16" fillId="0" borderId="1" xfId="0" applyFont="1" applyBorder="1" applyAlignment="1">
      <alignment wrapText="1"/>
    </xf>
    <xf numFmtId="0" fontId="1" fillId="0" borderId="0" xfId="0" applyFont="1" applyAlignment="1">
      <alignment horizontal="center" vertical="center"/>
    </xf>
    <xf numFmtId="0" fontId="8" fillId="0" borderId="2" xfId="4" applyBorder="1" applyAlignment="1">
      <alignment horizontal="left" vertical="center" wrapText="1"/>
    </xf>
    <xf numFmtId="0" fontId="8" fillId="0" borderId="17" xfId="4" applyBorder="1" applyAlignment="1">
      <alignment horizontal="left" vertical="center" wrapText="1"/>
    </xf>
    <xf numFmtId="0" fontId="8" fillId="0" borderId="18" xfId="4" applyBorder="1" applyAlignment="1">
      <alignment horizontal="left" vertical="center" wrapText="1"/>
    </xf>
    <xf numFmtId="0" fontId="8" fillId="0" borderId="19" xfId="4" applyBorder="1" applyAlignment="1">
      <alignment horizontal="left" vertical="center" wrapText="1"/>
    </xf>
    <xf numFmtId="0" fontId="23" fillId="7" borderId="8" xfId="4"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left"/>
    </xf>
    <xf numFmtId="0" fontId="21" fillId="0" borderId="0" xfId="0" applyFont="1" applyAlignment="1">
      <alignment vertical="center" wrapText="1"/>
    </xf>
    <xf numFmtId="0" fontId="25" fillId="0" borderId="1" xfId="0" applyFont="1" applyBorder="1"/>
    <xf numFmtId="0" fontId="25" fillId="9"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25" fillId="6" borderId="1" xfId="0" applyFont="1" applyFill="1" applyBorder="1"/>
    <xf numFmtId="0" fontId="19" fillId="0" borderId="0" xfId="0" applyFont="1"/>
    <xf numFmtId="0" fontId="7" fillId="0" borderId="0" xfId="0" applyFont="1"/>
    <xf numFmtId="2" fontId="0" fillId="0" borderId="0" xfId="0" applyNumberFormat="1"/>
    <xf numFmtId="0" fontId="27" fillId="0" borderId="0" xfId="0" applyFont="1"/>
    <xf numFmtId="0" fontId="20" fillId="0" borderId="0" xfId="0" applyFont="1" applyAlignment="1">
      <alignment horizontal="center" wrapText="1"/>
    </xf>
    <xf numFmtId="0" fontId="28" fillId="11" borderId="25" xfId="0" applyFont="1" applyFill="1" applyBorder="1" applyAlignment="1">
      <alignment horizontal="center" vertical="top" wrapText="1"/>
    </xf>
    <xf numFmtId="17" fontId="28" fillId="11" borderId="25" xfId="0" applyNumberFormat="1" applyFont="1" applyFill="1" applyBorder="1" applyAlignment="1">
      <alignment horizontal="center" vertical="top" wrapText="1"/>
    </xf>
    <xf numFmtId="0" fontId="16" fillId="0" borderId="0" xfId="0" applyFont="1"/>
    <xf numFmtId="0" fontId="31" fillId="0" borderId="0" xfId="0" applyFont="1" applyAlignment="1">
      <alignment vertical="center" wrapText="1"/>
    </xf>
    <xf numFmtId="0" fontId="14" fillId="0" borderId="0" xfId="0" applyFont="1" applyAlignment="1">
      <alignment wrapText="1"/>
    </xf>
    <xf numFmtId="0" fontId="21" fillId="0" borderId="0" xfId="0" applyFont="1" applyAlignment="1">
      <alignment wrapText="1"/>
    </xf>
    <xf numFmtId="0" fontId="1" fillId="0" borderId="0" xfId="0" applyFont="1"/>
    <xf numFmtId="0" fontId="1" fillId="0" borderId="0" xfId="0" applyFont="1" applyAlignment="1">
      <alignment vertical="center"/>
    </xf>
    <xf numFmtId="0" fontId="8" fillId="0" borderId="0" xfId="4" applyBorder="1"/>
    <xf numFmtId="0" fontId="2" fillId="0" borderId="27" xfId="0" applyFont="1" applyBorder="1" applyAlignment="1">
      <alignment horizontal="center" vertical="center" wrapText="1"/>
    </xf>
    <xf numFmtId="0" fontId="2" fillId="0" borderId="1" xfId="0" applyFont="1" applyBorder="1" applyAlignment="1">
      <alignment horizontal="center" vertical="center" wrapText="1"/>
    </xf>
    <xf numFmtId="0" fontId="8" fillId="0" borderId="3" xfId="4" applyBorder="1" applyAlignment="1">
      <alignment horizontal="center" vertical="center" wrapText="1"/>
    </xf>
    <xf numFmtId="0" fontId="8" fillId="0" borderId="1" xfId="4" applyBorder="1" applyAlignment="1">
      <alignment horizontal="center" vertical="center" wrapText="1"/>
    </xf>
    <xf numFmtId="0" fontId="8" fillId="0" borderId="17" xfId="4"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0" fillId="2" borderId="11" xfId="0" applyFill="1" applyBorder="1" applyAlignment="1">
      <alignment horizontal="center" vertical="center"/>
    </xf>
    <xf numFmtId="0" fontId="8" fillId="0" borderId="9" xfId="4" applyBorder="1" applyAlignment="1">
      <alignment horizontal="center" vertical="center" wrapText="1"/>
    </xf>
    <xf numFmtId="0" fontId="8" fillId="0" borderId="10" xfId="4" applyBorder="1" applyAlignment="1">
      <alignment horizontal="center" vertical="center" wrapText="1"/>
    </xf>
    <xf numFmtId="0" fontId="8" fillId="0" borderId="16" xfId="4" applyBorder="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4" fillId="0" borderId="2" xfId="0" applyFont="1" applyBorder="1" applyAlignment="1">
      <alignment horizontal="center"/>
    </xf>
    <xf numFmtId="0" fontId="4" fillId="0" borderId="23" xfId="0" applyFont="1" applyBorder="1" applyAlignment="1">
      <alignment horizontal="center"/>
    </xf>
    <xf numFmtId="0" fontId="4" fillId="0" borderId="3" xfId="0" applyFont="1" applyBorder="1" applyAlignment="1">
      <alignment horizontal="center"/>
    </xf>
    <xf numFmtId="0" fontId="0" fillId="0" borderId="0" xfId="0" applyAlignment="1">
      <alignment horizontal="center" wrapText="1"/>
    </xf>
    <xf numFmtId="0" fontId="7" fillId="0" borderId="2" xfId="0" applyFont="1" applyBorder="1" applyAlignment="1">
      <alignment horizontal="center"/>
    </xf>
    <xf numFmtId="0" fontId="7" fillId="0" borderId="23"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8" fillId="0" borderId="0" xfId="4" applyAlignment="1">
      <alignment horizontal="center" wrapText="1"/>
    </xf>
    <xf numFmtId="0" fontId="14" fillId="0" borderId="0" xfId="0" applyFont="1" applyAlignment="1">
      <alignment horizontal="center" vertical="center" wrapText="1"/>
    </xf>
    <xf numFmtId="0" fontId="15" fillId="0" borderId="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wrapText="1"/>
    </xf>
    <xf numFmtId="0" fontId="0" fillId="0" borderId="23"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18" fillId="0" borderId="2" xfId="0" applyFont="1" applyBorder="1" applyAlignment="1">
      <alignment horizontal="center"/>
    </xf>
    <xf numFmtId="0" fontId="18" fillId="0" borderId="23" xfId="0" applyFont="1" applyBorder="1" applyAlignment="1">
      <alignment horizontal="center"/>
    </xf>
    <xf numFmtId="0" fontId="18" fillId="0" borderId="3" xfId="0" applyFont="1" applyBorder="1" applyAlignment="1">
      <alignment horizontal="center"/>
    </xf>
    <xf numFmtId="0" fontId="19" fillId="0" borderId="2" xfId="0" applyFont="1" applyBorder="1" applyAlignment="1">
      <alignment horizontal="center"/>
    </xf>
    <xf numFmtId="0" fontId="19" fillId="0" borderId="23" xfId="0" applyFont="1" applyBorder="1" applyAlignment="1">
      <alignment horizontal="center"/>
    </xf>
    <xf numFmtId="0" fontId="19" fillId="0" borderId="3" xfId="0" applyFont="1" applyBorder="1" applyAlignment="1">
      <alignment horizont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0" fillId="0" borderId="0" xfId="0" applyAlignment="1">
      <alignment horizontal="left" vertical="center" wrapText="1"/>
    </xf>
    <xf numFmtId="0" fontId="0" fillId="0" borderId="1" xfId="0" applyBorder="1" applyAlignment="1">
      <alignment horizontal="center" vertical="center"/>
    </xf>
    <xf numFmtId="0" fontId="26" fillId="10" borderId="0" xfId="0" applyFont="1" applyFill="1" applyAlignment="1">
      <alignment horizontal="center" vertical="center" wrapText="1"/>
    </xf>
    <xf numFmtId="0" fontId="29" fillId="0" borderId="0" xfId="0" applyFont="1" applyAlignment="1">
      <alignment horizontal="center" vertical="center"/>
    </xf>
    <xf numFmtId="0" fontId="28" fillId="11" borderId="0" xfId="0" applyFont="1" applyFill="1" applyAlignment="1">
      <alignment horizontal="center" vertical="top" wrapText="1"/>
    </xf>
    <xf numFmtId="0" fontId="28" fillId="11" borderId="26" xfId="0" applyFont="1" applyFill="1" applyBorder="1" applyAlignment="1">
      <alignment horizontal="center" vertical="top" wrapText="1"/>
    </xf>
    <xf numFmtId="0" fontId="0" fillId="0" borderId="24" xfId="0" applyBorder="1" applyAlignment="1">
      <alignment horizontal="center"/>
    </xf>
    <xf numFmtId="0" fontId="1" fillId="0" borderId="2" xfId="0" applyFont="1"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19" fillId="0" borderId="0" xfId="0" applyFont="1" applyAlignment="1">
      <alignment horizontal="center"/>
    </xf>
    <xf numFmtId="0" fontId="18" fillId="0" borderId="2" xfId="0" applyFont="1" applyBorder="1" applyAlignment="1">
      <alignment horizontal="center" vertical="center"/>
    </xf>
    <xf numFmtId="0" fontId="18" fillId="0" borderId="23" xfId="0" applyFont="1" applyBorder="1" applyAlignment="1">
      <alignment horizontal="center" vertical="center"/>
    </xf>
    <xf numFmtId="0" fontId="18" fillId="0" borderId="3" xfId="0" applyFont="1" applyBorder="1" applyAlignment="1">
      <alignment horizontal="center" vertical="center"/>
    </xf>
    <xf numFmtId="0" fontId="0" fillId="0" borderId="24" xfId="0" applyBorder="1" applyAlignment="1">
      <alignment horizontal="center" vertical="center" wrapText="1"/>
    </xf>
    <xf numFmtId="0" fontId="1" fillId="0" borderId="2" xfId="0" applyFont="1" applyBorder="1" applyAlignment="1">
      <alignment horizontal="center"/>
    </xf>
    <xf numFmtId="0" fontId="1" fillId="0" borderId="23"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20" fillId="0" borderId="0" xfId="0" applyFont="1" applyAlignment="1">
      <alignment horizontal="center" wrapText="1"/>
    </xf>
    <xf numFmtId="0" fontId="1" fillId="0" borderId="0" xfId="0" applyFont="1" applyAlignment="1">
      <alignment horizontal="center"/>
    </xf>
    <xf numFmtId="0" fontId="30"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vertical="center"/>
    </xf>
  </cellXfs>
  <cellStyles count="6">
    <cellStyle name="Hyperlink" xfId="4" builtinId="8"/>
    <cellStyle name="Normal" xfId="0" builtinId="0"/>
    <cellStyle name="Normal 3" xfId="5" xr:uid="{4138A11C-D2A0-4ADE-A2A8-5B98809B97E3}"/>
    <cellStyle name="Normal 5 2 2" xfId="2" xr:uid="{E52A3F96-87B9-42F4-804A-CBAA83762E77}"/>
    <cellStyle name="Normal 5 2 3 2 2 2" xfId="3" xr:uid="{8371B14E-BD73-4611-8AD2-73F703D39A19}"/>
    <cellStyle name="Normal 5 2 3 2 3" xfId="1" xr:uid="{4554D47B-B5B5-49A8-9EA9-EB0FF09FAA73}"/>
  </cellStyles>
  <dxfs count="2">
    <dxf>
      <font>
        <b/>
        <i val="0"/>
        <color rgb="FFFF0000"/>
      </font>
    </dxf>
    <dxf>
      <font>
        <b/>
        <i val="0"/>
        <color theme="3" tint="0.499984740745262"/>
      </font>
    </dxf>
  </dxfs>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b="1">
                <a:solidFill>
                  <a:sysClr val="windowText" lastClr="000000"/>
                </a:solidFill>
              </a:rPr>
              <a:t>Recorded ASB</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'[1]WY ASB'!$C$5</c:f>
              <c:strCache>
                <c:ptCount val="1"/>
                <c:pt idx="0">
                  <c:v>12 m to Mar 24</c:v>
                </c:pt>
              </c:strCache>
            </c:strRef>
          </c:tx>
          <c:spPr>
            <a:solidFill>
              <a:schemeClr val="tx2">
                <a:lumMod val="50000"/>
                <a:lumOff val="50000"/>
              </a:schemeClr>
            </a:solidFill>
            <a:ln>
              <a:noFill/>
            </a:ln>
            <a:effectLst/>
          </c:spPr>
          <c:invertIfNegative val="0"/>
          <c:cat>
            <c:strRef>
              <c:f>'[1]WY ASB'!$B$6:$B$17</c:f>
              <c:strCache>
                <c:ptCount val="12"/>
                <c:pt idx="0">
                  <c:v>April</c:v>
                </c:pt>
                <c:pt idx="1">
                  <c:v>May</c:v>
                </c:pt>
                <c:pt idx="2">
                  <c:v>Jun</c:v>
                </c:pt>
                <c:pt idx="3">
                  <c:v>Jul</c:v>
                </c:pt>
                <c:pt idx="4">
                  <c:v>Aug</c:v>
                </c:pt>
                <c:pt idx="5">
                  <c:v>Sep</c:v>
                </c:pt>
                <c:pt idx="6">
                  <c:v>Oct</c:v>
                </c:pt>
                <c:pt idx="7">
                  <c:v>Nov</c:v>
                </c:pt>
                <c:pt idx="8">
                  <c:v>Dec</c:v>
                </c:pt>
                <c:pt idx="9">
                  <c:v>Jan</c:v>
                </c:pt>
                <c:pt idx="10">
                  <c:v>Feb</c:v>
                </c:pt>
                <c:pt idx="11">
                  <c:v>Mar</c:v>
                </c:pt>
              </c:strCache>
            </c:strRef>
          </c:cat>
          <c:val>
            <c:numRef>
              <c:f>'[1]WY ASB'!$C$6:$C$17</c:f>
              <c:numCache>
                <c:formatCode>General</c:formatCode>
                <c:ptCount val="12"/>
                <c:pt idx="0">
                  <c:v>2590</c:v>
                </c:pt>
                <c:pt idx="1">
                  <c:v>3102</c:v>
                </c:pt>
                <c:pt idx="2">
                  <c:v>2732</c:v>
                </c:pt>
                <c:pt idx="3">
                  <c:v>2577</c:v>
                </c:pt>
                <c:pt idx="4">
                  <c:v>2667</c:v>
                </c:pt>
                <c:pt idx="5">
                  <c:v>2489</c:v>
                </c:pt>
                <c:pt idx="6">
                  <c:v>2687</c:v>
                </c:pt>
                <c:pt idx="7">
                  <c:v>1920</c:v>
                </c:pt>
                <c:pt idx="8">
                  <c:v>1272</c:v>
                </c:pt>
                <c:pt idx="9">
                  <c:v>1369</c:v>
                </c:pt>
                <c:pt idx="10">
                  <c:v>1867</c:v>
                </c:pt>
                <c:pt idx="11">
                  <c:v>2068</c:v>
                </c:pt>
              </c:numCache>
            </c:numRef>
          </c:val>
          <c:extLst>
            <c:ext xmlns:c16="http://schemas.microsoft.com/office/drawing/2014/chart" uri="{C3380CC4-5D6E-409C-BE32-E72D297353CC}">
              <c16:uniqueId val="{00000000-2D01-4A54-9F18-A02202E5537F}"/>
            </c:ext>
          </c:extLst>
        </c:ser>
        <c:ser>
          <c:idx val="1"/>
          <c:order val="1"/>
          <c:tx>
            <c:strRef>
              <c:f>'[1]WY ASB'!$D$5</c:f>
              <c:strCache>
                <c:ptCount val="1"/>
                <c:pt idx="0">
                  <c:v>12m to Mar 25</c:v>
                </c:pt>
              </c:strCache>
            </c:strRef>
          </c:tx>
          <c:spPr>
            <a:solidFill>
              <a:srgbClr val="002060"/>
            </a:solidFill>
            <a:ln>
              <a:noFill/>
            </a:ln>
            <a:effectLst/>
          </c:spPr>
          <c:invertIfNegative val="0"/>
          <c:cat>
            <c:strRef>
              <c:f>'[1]WY ASB'!$B$6:$B$17</c:f>
              <c:strCache>
                <c:ptCount val="12"/>
                <c:pt idx="0">
                  <c:v>April</c:v>
                </c:pt>
                <c:pt idx="1">
                  <c:v>May</c:v>
                </c:pt>
                <c:pt idx="2">
                  <c:v>Jun</c:v>
                </c:pt>
                <c:pt idx="3">
                  <c:v>Jul</c:v>
                </c:pt>
                <c:pt idx="4">
                  <c:v>Aug</c:v>
                </c:pt>
                <c:pt idx="5">
                  <c:v>Sep</c:v>
                </c:pt>
                <c:pt idx="6">
                  <c:v>Oct</c:v>
                </c:pt>
                <c:pt idx="7">
                  <c:v>Nov</c:v>
                </c:pt>
                <c:pt idx="8">
                  <c:v>Dec</c:v>
                </c:pt>
                <c:pt idx="9">
                  <c:v>Jan</c:v>
                </c:pt>
                <c:pt idx="10">
                  <c:v>Feb</c:v>
                </c:pt>
                <c:pt idx="11">
                  <c:v>Mar</c:v>
                </c:pt>
              </c:strCache>
            </c:strRef>
          </c:cat>
          <c:val>
            <c:numRef>
              <c:f>'[1]WY ASB'!$D$6:$D$17</c:f>
              <c:numCache>
                <c:formatCode>General</c:formatCode>
                <c:ptCount val="12"/>
                <c:pt idx="0">
                  <c:v>2368</c:v>
                </c:pt>
                <c:pt idx="1">
                  <c:v>3082</c:v>
                </c:pt>
                <c:pt idx="2">
                  <c:v>2825</c:v>
                </c:pt>
                <c:pt idx="3">
                  <c:v>2914</c:v>
                </c:pt>
                <c:pt idx="4">
                  <c:v>2872</c:v>
                </c:pt>
                <c:pt idx="5">
                  <c:v>2100</c:v>
                </c:pt>
                <c:pt idx="6">
                  <c:v>2676</c:v>
                </c:pt>
                <c:pt idx="7">
                  <c:v>2345</c:v>
                </c:pt>
                <c:pt idx="8">
                  <c:v>1554</c:v>
                </c:pt>
                <c:pt idx="9">
                  <c:v>1580</c:v>
                </c:pt>
                <c:pt idx="10">
                  <c:v>1429</c:v>
                </c:pt>
                <c:pt idx="11">
                  <c:v>2243</c:v>
                </c:pt>
              </c:numCache>
            </c:numRef>
          </c:val>
          <c:extLst>
            <c:ext xmlns:c16="http://schemas.microsoft.com/office/drawing/2014/chart" uri="{C3380CC4-5D6E-409C-BE32-E72D297353CC}">
              <c16:uniqueId val="{00000001-2D01-4A54-9F18-A02202E5537F}"/>
            </c:ext>
          </c:extLst>
        </c:ser>
        <c:dLbls>
          <c:showLegendKey val="0"/>
          <c:showVal val="0"/>
          <c:showCatName val="0"/>
          <c:showSerName val="0"/>
          <c:showPercent val="0"/>
          <c:showBubbleSize val="0"/>
        </c:dLbls>
        <c:gapWidth val="219"/>
        <c:overlap val="-27"/>
        <c:axId val="2087840848"/>
        <c:axId val="2087849968"/>
      </c:barChart>
      <c:catAx>
        <c:axId val="208784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7849968"/>
        <c:crosses val="autoZero"/>
        <c:auto val="1"/>
        <c:lblAlgn val="ctr"/>
        <c:lblOffset val="100"/>
        <c:noMultiLvlLbl val="0"/>
      </c:catAx>
      <c:valAx>
        <c:axId val="2087849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784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Looked After Children - rate per 10,000 referrals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[1]CP!$G$18</c:f>
              <c:strCache>
                <c:ptCount val="1"/>
                <c:pt idx="0">
                  <c:v>Wyorks Avg</c:v>
                </c:pt>
              </c:strCache>
            </c:strRef>
          </c:tx>
          <c:spPr>
            <a:ln w="28575" cap="rnd">
              <a:solidFill>
                <a:schemeClr val="accent1"/>
              </a:solidFill>
              <a:round/>
            </a:ln>
            <a:effectLst/>
          </c:spPr>
          <c:marker>
            <c:symbol val="none"/>
          </c:marker>
          <c:cat>
            <c:numRef>
              <c:f>[1]CP!$A$19:$A$28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[1]CP!$G$19:$G$28</c:f>
              <c:numCache>
                <c:formatCode>General</c:formatCode>
                <c:ptCount val="10"/>
                <c:pt idx="0">
                  <c:v>69.2</c:v>
                </c:pt>
                <c:pt idx="1">
                  <c:v>67.400000000000006</c:v>
                </c:pt>
                <c:pt idx="2">
                  <c:v>71</c:v>
                </c:pt>
                <c:pt idx="3">
                  <c:v>71</c:v>
                </c:pt>
                <c:pt idx="4">
                  <c:v>75.8</c:v>
                </c:pt>
                <c:pt idx="5">
                  <c:v>78.8</c:v>
                </c:pt>
                <c:pt idx="6">
                  <c:v>79.8</c:v>
                </c:pt>
                <c:pt idx="7">
                  <c:v>81.599999999999994</c:v>
                </c:pt>
                <c:pt idx="8">
                  <c:v>84.2</c:v>
                </c:pt>
                <c:pt idx="9">
                  <c:v>85.2</c:v>
                </c:pt>
              </c:numCache>
            </c:numRef>
          </c:val>
          <c:smooth val="0"/>
          <c:extLst>
            <c:ext xmlns:c16="http://schemas.microsoft.com/office/drawing/2014/chart" uri="{C3380CC4-5D6E-409C-BE32-E72D297353CC}">
              <c16:uniqueId val="{00000000-F807-4811-8B99-F9EC71EF9A5E}"/>
            </c:ext>
          </c:extLst>
        </c:ser>
        <c:ser>
          <c:idx val="1"/>
          <c:order val="1"/>
          <c:tx>
            <c:strRef>
              <c:f>[1]CP!$H$18</c:f>
              <c:strCache>
                <c:ptCount val="1"/>
                <c:pt idx="0">
                  <c:v>Yath</c:v>
                </c:pt>
              </c:strCache>
            </c:strRef>
          </c:tx>
          <c:spPr>
            <a:ln w="28575" cap="rnd">
              <a:solidFill>
                <a:schemeClr val="accent2"/>
              </a:solidFill>
              <a:round/>
            </a:ln>
            <a:effectLst/>
          </c:spPr>
          <c:marker>
            <c:symbol val="none"/>
          </c:marker>
          <c:cat>
            <c:numRef>
              <c:f>[1]CP!$A$19:$A$28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[1]CP!$H$19:$H$28</c:f>
              <c:numCache>
                <c:formatCode>General</c:formatCode>
                <c:ptCount val="10"/>
                <c:pt idx="0">
                  <c:v>64</c:v>
                </c:pt>
                <c:pt idx="1">
                  <c:v>63</c:v>
                </c:pt>
                <c:pt idx="2">
                  <c:v>67</c:v>
                </c:pt>
                <c:pt idx="3">
                  <c:v>71</c:v>
                </c:pt>
                <c:pt idx="4">
                  <c:v>75</c:v>
                </c:pt>
                <c:pt idx="5">
                  <c:v>78</c:v>
                </c:pt>
                <c:pt idx="6">
                  <c:v>80</c:v>
                </c:pt>
                <c:pt idx="7">
                  <c:v>81</c:v>
                </c:pt>
                <c:pt idx="8">
                  <c:v>81</c:v>
                </c:pt>
                <c:pt idx="9">
                  <c:v>80</c:v>
                </c:pt>
              </c:numCache>
            </c:numRef>
          </c:val>
          <c:smooth val="0"/>
          <c:extLst>
            <c:ext xmlns:c16="http://schemas.microsoft.com/office/drawing/2014/chart" uri="{C3380CC4-5D6E-409C-BE32-E72D297353CC}">
              <c16:uniqueId val="{00000001-F807-4811-8B99-F9EC71EF9A5E}"/>
            </c:ext>
          </c:extLst>
        </c:ser>
        <c:ser>
          <c:idx val="2"/>
          <c:order val="2"/>
          <c:tx>
            <c:strRef>
              <c:f>[1]CP!$I$18</c:f>
              <c:strCache>
                <c:ptCount val="1"/>
                <c:pt idx="0">
                  <c:v>England</c:v>
                </c:pt>
              </c:strCache>
            </c:strRef>
          </c:tx>
          <c:spPr>
            <a:ln w="28575" cap="rnd">
              <a:solidFill>
                <a:schemeClr val="accent3"/>
              </a:solidFill>
              <a:round/>
            </a:ln>
            <a:effectLst/>
          </c:spPr>
          <c:marker>
            <c:symbol val="none"/>
          </c:marker>
          <c:cat>
            <c:numRef>
              <c:f>[1]CP!$A$19:$A$28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[1]CP!$I$19:$I$28</c:f>
              <c:numCache>
                <c:formatCode>General</c:formatCode>
                <c:ptCount val="10"/>
                <c:pt idx="0">
                  <c:v>60</c:v>
                </c:pt>
                <c:pt idx="1">
                  <c:v>60</c:v>
                </c:pt>
                <c:pt idx="2">
                  <c:v>62</c:v>
                </c:pt>
                <c:pt idx="3">
                  <c:v>64</c:v>
                </c:pt>
                <c:pt idx="4">
                  <c:v>66</c:v>
                </c:pt>
                <c:pt idx="5">
                  <c:v>68</c:v>
                </c:pt>
                <c:pt idx="6">
                  <c:v>69</c:v>
                </c:pt>
                <c:pt idx="7">
                  <c:v>70</c:v>
                </c:pt>
                <c:pt idx="8">
                  <c:v>70</c:v>
                </c:pt>
                <c:pt idx="9">
                  <c:v>70</c:v>
                </c:pt>
              </c:numCache>
            </c:numRef>
          </c:val>
          <c:smooth val="0"/>
          <c:extLst>
            <c:ext xmlns:c16="http://schemas.microsoft.com/office/drawing/2014/chart" uri="{C3380CC4-5D6E-409C-BE32-E72D297353CC}">
              <c16:uniqueId val="{00000002-F807-4811-8B99-F9EC71EF9A5E}"/>
            </c:ext>
          </c:extLst>
        </c:ser>
        <c:dLbls>
          <c:showLegendKey val="0"/>
          <c:showVal val="0"/>
          <c:showCatName val="0"/>
          <c:showSerName val="0"/>
          <c:showPercent val="0"/>
          <c:showBubbleSize val="0"/>
        </c:dLbls>
        <c:smooth val="0"/>
        <c:axId val="849938752"/>
        <c:axId val="849931072"/>
      </c:lineChart>
      <c:catAx>
        <c:axId val="84993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931072"/>
        <c:crosses val="autoZero"/>
        <c:auto val="1"/>
        <c:lblAlgn val="ctr"/>
        <c:lblOffset val="100"/>
        <c:noMultiLvlLbl val="0"/>
      </c:catAx>
      <c:valAx>
        <c:axId val="849931072"/>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93875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Child Protection Plans per 10,000 referrals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469816272965873E-2"/>
          <c:y val="0.16708333333333336"/>
          <c:w val="0.90297462817147855"/>
          <c:h val="0.6153546952464275"/>
        </c:manualLayout>
      </c:layout>
      <c:lineChart>
        <c:grouping val="standard"/>
        <c:varyColors val="0"/>
        <c:ser>
          <c:idx val="0"/>
          <c:order val="0"/>
          <c:tx>
            <c:strRef>
              <c:f>[1]CP!$G$2</c:f>
              <c:strCache>
                <c:ptCount val="1"/>
                <c:pt idx="0">
                  <c:v>Wyorks Avg</c:v>
                </c:pt>
              </c:strCache>
            </c:strRef>
          </c:tx>
          <c:spPr>
            <a:ln w="28575" cap="rnd">
              <a:solidFill>
                <a:schemeClr val="accent1"/>
              </a:solidFill>
              <a:round/>
            </a:ln>
            <a:effectLst/>
          </c:spPr>
          <c:marker>
            <c:symbol val="none"/>
          </c:marker>
          <c:cat>
            <c:numRef>
              <c:f>[1]CP!$A$3:$A$12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[1]CP!$G$3:$G$12</c:f>
              <c:numCache>
                <c:formatCode>General</c:formatCode>
                <c:ptCount val="10"/>
                <c:pt idx="0">
                  <c:v>39.32</c:v>
                </c:pt>
                <c:pt idx="1">
                  <c:v>36.339999999999996</c:v>
                </c:pt>
                <c:pt idx="2">
                  <c:v>38.4</c:v>
                </c:pt>
                <c:pt idx="3">
                  <c:v>39.880000000000003</c:v>
                </c:pt>
                <c:pt idx="4">
                  <c:v>49.74</c:v>
                </c:pt>
                <c:pt idx="5">
                  <c:v>55.14</c:v>
                </c:pt>
                <c:pt idx="6">
                  <c:v>42.220000000000006</c:v>
                </c:pt>
                <c:pt idx="7">
                  <c:v>42.44</c:v>
                </c:pt>
                <c:pt idx="8">
                  <c:v>52.02</c:v>
                </c:pt>
                <c:pt idx="9">
                  <c:v>47.3</c:v>
                </c:pt>
              </c:numCache>
            </c:numRef>
          </c:val>
          <c:smooth val="0"/>
          <c:extLst>
            <c:ext xmlns:c16="http://schemas.microsoft.com/office/drawing/2014/chart" uri="{C3380CC4-5D6E-409C-BE32-E72D297353CC}">
              <c16:uniqueId val="{00000000-D97F-498A-B723-DCB64228C4C2}"/>
            </c:ext>
          </c:extLst>
        </c:ser>
        <c:ser>
          <c:idx val="1"/>
          <c:order val="1"/>
          <c:tx>
            <c:strRef>
              <c:f>[1]CP!$H$2</c:f>
              <c:strCache>
                <c:ptCount val="1"/>
                <c:pt idx="0">
                  <c:v>YaTH</c:v>
                </c:pt>
              </c:strCache>
            </c:strRef>
          </c:tx>
          <c:spPr>
            <a:ln w="28575" cap="rnd">
              <a:solidFill>
                <a:schemeClr val="accent2"/>
              </a:solidFill>
              <a:round/>
            </a:ln>
            <a:effectLst/>
          </c:spPr>
          <c:marker>
            <c:symbol val="none"/>
          </c:marker>
          <c:cat>
            <c:numRef>
              <c:f>[1]CP!$A$3:$A$12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[1]CP!$H$3:$H$12</c:f>
              <c:numCache>
                <c:formatCode>General</c:formatCode>
                <c:ptCount val="10"/>
                <c:pt idx="0">
                  <c:v>42</c:v>
                </c:pt>
                <c:pt idx="1">
                  <c:v>42</c:v>
                </c:pt>
                <c:pt idx="2">
                  <c:v>43.3</c:v>
                </c:pt>
                <c:pt idx="3">
                  <c:v>46.6</c:v>
                </c:pt>
                <c:pt idx="4">
                  <c:v>50.2</c:v>
                </c:pt>
                <c:pt idx="5">
                  <c:v>54.5</c:v>
                </c:pt>
                <c:pt idx="6">
                  <c:v>50.1</c:v>
                </c:pt>
                <c:pt idx="7">
                  <c:v>49.6</c:v>
                </c:pt>
                <c:pt idx="8">
                  <c:v>50.4</c:v>
                </c:pt>
                <c:pt idx="9">
                  <c:v>48.6</c:v>
                </c:pt>
              </c:numCache>
            </c:numRef>
          </c:val>
          <c:smooth val="0"/>
          <c:extLst>
            <c:ext xmlns:c16="http://schemas.microsoft.com/office/drawing/2014/chart" uri="{C3380CC4-5D6E-409C-BE32-E72D297353CC}">
              <c16:uniqueId val="{00000001-D97F-498A-B723-DCB64228C4C2}"/>
            </c:ext>
          </c:extLst>
        </c:ser>
        <c:ser>
          <c:idx val="2"/>
          <c:order val="2"/>
          <c:tx>
            <c:strRef>
              <c:f>[1]CP!$I$2</c:f>
              <c:strCache>
                <c:ptCount val="1"/>
                <c:pt idx="0">
                  <c:v>England</c:v>
                </c:pt>
              </c:strCache>
            </c:strRef>
          </c:tx>
          <c:spPr>
            <a:ln w="28575" cap="rnd">
              <a:solidFill>
                <a:schemeClr val="accent3"/>
              </a:solidFill>
              <a:round/>
            </a:ln>
            <a:effectLst/>
          </c:spPr>
          <c:marker>
            <c:symbol val="none"/>
          </c:marker>
          <c:cat>
            <c:numRef>
              <c:f>[1]CP!$A$3:$A$12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[1]CP!$I$3:$I$12</c:f>
              <c:numCache>
                <c:formatCode>General</c:formatCode>
                <c:ptCount val="10"/>
                <c:pt idx="0">
                  <c:v>43.1</c:v>
                </c:pt>
                <c:pt idx="1">
                  <c:v>43.4</c:v>
                </c:pt>
                <c:pt idx="2">
                  <c:v>43.8</c:v>
                </c:pt>
                <c:pt idx="3">
                  <c:v>45.9</c:v>
                </c:pt>
                <c:pt idx="4">
                  <c:v>44.5</c:v>
                </c:pt>
                <c:pt idx="5">
                  <c:v>43.7</c:v>
                </c:pt>
                <c:pt idx="6">
                  <c:v>42.4</c:v>
                </c:pt>
                <c:pt idx="7">
                  <c:v>43.3</c:v>
                </c:pt>
                <c:pt idx="8">
                  <c:v>42.7</c:v>
                </c:pt>
                <c:pt idx="9">
                  <c:v>41.6</c:v>
                </c:pt>
              </c:numCache>
            </c:numRef>
          </c:val>
          <c:smooth val="0"/>
          <c:extLst>
            <c:ext xmlns:c16="http://schemas.microsoft.com/office/drawing/2014/chart" uri="{C3380CC4-5D6E-409C-BE32-E72D297353CC}">
              <c16:uniqueId val="{00000002-D97F-498A-B723-DCB64228C4C2}"/>
            </c:ext>
          </c:extLst>
        </c:ser>
        <c:dLbls>
          <c:showLegendKey val="0"/>
          <c:showVal val="0"/>
          <c:showCatName val="0"/>
          <c:showSerName val="0"/>
          <c:showPercent val="0"/>
          <c:showBubbleSize val="0"/>
        </c:dLbls>
        <c:smooth val="0"/>
        <c:axId val="1950284367"/>
        <c:axId val="1950283407"/>
      </c:lineChart>
      <c:catAx>
        <c:axId val="1950284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0283407"/>
        <c:crosses val="autoZero"/>
        <c:auto val="1"/>
        <c:lblAlgn val="ctr"/>
        <c:lblOffset val="100"/>
        <c:noMultiLvlLbl val="0"/>
      </c:catAx>
      <c:valAx>
        <c:axId val="1950283407"/>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0284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Child In Need - per 10,000 referrals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[1]CP!$G$33</c:f>
              <c:strCache>
                <c:ptCount val="1"/>
                <c:pt idx="0">
                  <c:v>Wyorks</c:v>
                </c:pt>
              </c:strCache>
            </c:strRef>
          </c:tx>
          <c:spPr>
            <a:ln w="28575" cap="rnd">
              <a:solidFill>
                <a:schemeClr val="accent1"/>
              </a:solidFill>
              <a:round/>
            </a:ln>
            <a:effectLst/>
          </c:spPr>
          <c:marker>
            <c:symbol val="none"/>
          </c:marker>
          <c:cat>
            <c:numRef>
              <c:f>[1]CP!$A$34:$A$43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[1]CP!$G$34:$G$43</c:f>
              <c:numCache>
                <c:formatCode>General</c:formatCode>
                <c:ptCount val="10"/>
                <c:pt idx="0">
                  <c:v>317.86</c:v>
                </c:pt>
                <c:pt idx="1">
                  <c:v>301.52</c:v>
                </c:pt>
                <c:pt idx="2">
                  <c:v>322.53999999999996</c:v>
                </c:pt>
                <c:pt idx="3">
                  <c:v>341.24</c:v>
                </c:pt>
                <c:pt idx="4">
                  <c:v>349.71999999999997</c:v>
                </c:pt>
                <c:pt idx="5">
                  <c:v>332.32</c:v>
                </c:pt>
                <c:pt idx="6">
                  <c:v>322.89999999999998</c:v>
                </c:pt>
                <c:pt idx="7">
                  <c:v>330.78</c:v>
                </c:pt>
                <c:pt idx="8">
                  <c:v>329.1</c:v>
                </c:pt>
                <c:pt idx="9">
                  <c:v>323.14</c:v>
                </c:pt>
              </c:numCache>
            </c:numRef>
          </c:val>
          <c:smooth val="0"/>
          <c:extLst>
            <c:ext xmlns:c16="http://schemas.microsoft.com/office/drawing/2014/chart" uri="{C3380CC4-5D6E-409C-BE32-E72D297353CC}">
              <c16:uniqueId val="{00000000-358E-47E4-9DB6-6B83B024A604}"/>
            </c:ext>
          </c:extLst>
        </c:ser>
        <c:ser>
          <c:idx val="1"/>
          <c:order val="1"/>
          <c:tx>
            <c:strRef>
              <c:f>[1]CP!$H$33</c:f>
              <c:strCache>
                <c:ptCount val="1"/>
                <c:pt idx="0">
                  <c:v>YatH</c:v>
                </c:pt>
              </c:strCache>
            </c:strRef>
          </c:tx>
          <c:spPr>
            <a:ln w="28575" cap="rnd">
              <a:solidFill>
                <a:schemeClr val="accent2"/>
              </a:solidFill>
              <a:round/>
            </a:ln>
            <a:effectLst/>
          </c:spPr>
          <c:marker>
            <c:symbol val="none"/>
          </c:marker>
          <c:cat>
            <c:numRef>
              <c:f>[1]CP!$A$34:$A$43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[1]CP!$H$34:$H$43</c:f>
              <c:numCache>
                <c:formatCode>General</c:formatCode>
                <c:ptCount val="10"/>
                <c:pt idx="0">
                  <c:v>348.8</c:v>
                </c:pt>
                <c:pt idx="1">
                  <c:v>334.4</c:v>
                </c:pt>
                <c:pt idx="2">
                  <c:v>351.5</c:v>
                </c:pt>
                <c:pt idx="3">
                  <c:v>367.4</c:v>
                </c:pt>
                <c:pt idx="4">
                  <c:v>360</c:v>
                </c:pt>
                <c:pt idx="5">
                  <c:v>360.1</c:v>
                </c:pt>
                <c:pt idx="6">
                  <c:v>358.6</c:v>
                </c:pt>
                <c:pt idx="7">
                  <c:v>362.8</c:v>
                </c:pt>
                <c:pt idx="8">
                  <c:v>346.9</c:v>
                </c:pt>
                <c:pt idx="9">
                  <c:v>340.9</c:v>
                </c:pt>
              </c:numCache>
            </c:numRef>
          </c:val>
          <c:smooth val="0"/>
          <c:extLst>
            <c:ext xmlns:c16="http://schemas.microsoft.com/office/drawing/2014/chart" uri="{C3380CC4-5D6E-409C-BE32-E72D297353CC}">
              <c16:uniqueId val="{00000001-358E-47E4-9DB6-6B83B024A604}"/>
            </c:ext>
          </c:extLst>
        </c:ser>
        <c:ser>
          <c:idx val="2"/>
          <c:order val="2"/>
          <c:tx>
            <c:strRef>
              <c:f>[1]CP!$I$33</c:f>
              <c:strCache>
                <c:ptCount val="1"/>
                <c:pt idx="0">
                  <c:v>England</c:v>
                </c:pt>
              </c:strCache>
            </c:strRef>
          </c:tx>
          <c:spPr>
            <a:ln w="28575" cap="rnd">
              <a:solidFill>
                <a:schemeClr val="accent3"/>
              </a:solidFill>
              <a:round/>
            </a:ln>
            <a:effectLst/>
          </c:spPr>
          <c:marker>
            <c:symbol val="none"/>
          </c:marker>
          <c:cat>
            <c:numRef>
              <c:f>[1]CP!$A$34:$A$43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[1]CP!$I$34:$I$43</c:f>
              <c:numCache>
                <c:formatCode>General</c:formatCode>
                <c:ptCount val="10"/>
                <c:pt idx="0">
                  <c:v>338.2</c:v>
                </c:pt>
                <c:pt idx="1">
                  <c:v>339.8</c:v>
                </c:pt>
                <c:pt idx="2">
                  <c:v>333.3</c:v>
                </c:pt>
                <c:pt idx="3">
                  <c:v>345.4</c:v>
                </c:pt>
                <c:pt idx="4">
                  <c:v>339.8</c:v>
                </c:pt>
                <c:pt idx="5">
                  <c:v>330.1</c:v>
                </c:pt>
                <c:pt idx="6">
                  <c:v>329.6</c:v>
                </c:pt>
                <c:pt idx="7">
                  <c:v>343.7</c:v>
                </c:pt>
                <c:pt idx="8">
                  <c:v>339.1</c:v>
                </c:pt>
                <c:pt idx="9">
                  <c:v>332.9</c:v>
                </c:pt>
              </c:numCache>
            </c:numRef>
          </c:val>
          <c:smooth val="0"/>
          <c:extLst>
            <c:ext xmlns:c16="http://schemas.microsoft.com/office/drawing/2014/chart" uri="{C3380CC4-5D6E-409C-BE32-E72D297353CC}">
              <c16:uniqueId val="{00000002-358E-47E4-9DB6-6B83B024A604}"/>
            </c:ext>
          </c:extLst>
        </c:ser>
        <c:dLbls>
          <c:showLegendKey val="0"/>
          <c:showVal val="0"/>
          <c:showCatName val="0"/>
          <c:showSerName val="0"/>
          <c:showPercent val="0"/>
          <c:showBubbleSize val="0"/>
        </c:dLbls>
        <c:smooth val="0"/>
        <c:axId val="850816704"/>
        <c:axId val="850817184"/>
      </c:lineChart>
      <c:catAx>
        <c:axId val="85081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0817184"/>
        <c:crosses val="autoZero"/>
        <c:auto val="1"/>
        <c:lblAlgn val="ctr"/>
        <c:lblOffset val="100"/>
        <c:noMultiLvlLbl val="0"/>
      </c:catAx>
      <c:valAx>
        <c:axId val="850817184"/>
        <c:scaling>
          <c:orientation val="minMax"/>
          <c:min val="1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081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Overall</a:t>
            </a:r>
            <a:r>
              <a:rPr lang="en-GB" b="1" baseline="0"/>
              <a:t> VAWG Offences</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1"/>
          <c:order val="1"/>
          <c:tx>
            <c:strRef>
              <c:f>[1]VAWG!$G$13</c:f>
              <c:strCache>
                <c:ptCount val="1"/>
                <c:pt idx="0">
                  <c:v>Rape</c:v>
                </c:pt>
              </c:strCache>
            </c:strRef>
          </c:tx>
          <c:spPr>
            <a:ln w="28575" cap="rnd">
              <a:solidFill>
                <a:schemeClr val="accent2"/>
              </a:solidFill>
              <a:round/>
            </a:ln>
            <a:effectLst/>
          </c:spPr>
          <c:marker>
            <c:symbol val="none"/>
          </c:marker>
          <c:cat>
            <c:numRef>
              <c:f>[1]VAWG!$E$14:$E$77</c:f>
              <c:numCache>
                <c:formatCode>mmm\-yyyy</c:formatCode>
                <c:ptCount val="64"/>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numCache>
            </c:numRef>
          </c:cat>
          <c:val>
            <c:numRef>
              <c:f>[1]VAWG!$G$14:$G$77</c:f>
              <c:numCache>
                <c:formatCode>General</c:formatCode>
                <c:ptCount val="64"/>
                <c:pt idx="0">
                  <c:v>3469</c:v>
                </c:pt>
                <c:pt idx="1">
                  <c:v>3439</c:v>
                </c:pt>
                <c:pt idx="2">
                  <c:v>3463</c:v>
                </c:pt>
                <c:pt idx="3">
                  <c:v>3400</c:v>
                </c:pt>
                <c:pt idx="4">
                  <c:v>3340</c:v>
                </c:pt>
                <c:pt idx="5">
                  <c:v>3264</c:v>
                </c:pt>
                <c:pt idx="6">
                  <c:v>3296</c:v>
                </c:pt>
                <c:pt idx="7">
                  <c:v>3344</c:v>
                </c:pt>
                <c:pt idx="8">
                  <c:v>3329</c:v>
                </c:pt>
                <c:pt idx="9">
                  <c:v>3309</c:v>
                </c:pt>
                <c:pt idx="10">
                  <c:v>3337</c:v>
                </c:pt>
                <c:pt idx="11">
                  <c:v>3202</c:v>
                </c:pt>
                <c:pt idx="12">
                  <c:v>3185</c:v>
                </c:pt>
                <c:pt idx="13">
                  <c:v>3135</c:v>
                </c:pt>
                <c:pt idx="14">
                  <c:v>3078</c:v>
                </c:pt>
                <c:pt idx="15">
                  <c:v>3141</c:v>
                </c:pt>
                <c:pt idx="16">
                  <c:v>3239</c:v>
                </c:pt>
                <c:pt idx="17">
                  <c:v>3341</c:v>
                </c:pt>
                <c:pt idx="18">
                  <c:v>3338</c:v>
                </c:pt>
                <c:pt idx="19">
                  <c:v>3287</c:v>
                </c:pt>
                <c:pt idx="20">
                  <c:v>3370</c:v>
                </c:pt>
                <c:pt idx="21">
                  <c:v>3387</c:v>
                </c:pt>
                <c:pt idx="22">
                  <c:v>3402</c:v>
                </c:pt>
                <c:pt idx="23">
                  <c:v>3541</c:v>
                </c:pt>
                <c:pt idx="24">
                  <c:v>3546</c:v>
                </c:pt>
                <c:pt idx="25">
                  <c:v>3554</c:v>
                </c:pt>
                <c:pt idx="26">
                  <c:v>3651</c:v>
                </c:pt>
                <c:pt idx="27">
                  <c:v>3668</c:v>
                </c:pt>
                <c:pt idx="28">
                  <c:v>3670</c:v>
                </c:pt>
                <c:pt idx="29">
                  <c:v>3658</c:v>
                </c:pt>
                <c:pt idx="30">
                  <c:v>3656</c:v>
                </c:pt>
                <c:pt idx="31">
                  <c:v>3655</c:v>
                </c:pt>
                <c:pt idx="32">
                  <c:v>3656</c:v>
                </c:pt>
                <c:pt idx="33">
                  <c:v>3661</c:v>
                </c:pt>
                <c:pt idx="34">
                  <c:v>3666</c:v>
                </c:pt>
                <c:pt idx="35">
                  <c:v>3615</c:v>
                </c:pt>
                <c:pt idx="36">
                  <c:v>3595</c:v>
                </c:pt>
                <c:pt idx="37">
                  <c:v>3661</c:v>
                </c:pt>
                <c:pt idx="38">
                  <c:v>3656</c:v>
                </c:pt>
                <c:pt idx="39">
                  <c:v>3625</c:v>
                </c:pt>
                <c:pt idx="40">
                  <c:v>3607</c:v>
                </c:pt>
                <c:pt idx="41">
                  <c:v>3580</c:v>
                </c:pt>
                <c:pt idx="42">
                  <c:v>3543</c:v>
                </c:pt>
                <c:pt idx="43">
                  <c:v>3576</c:v>
                </c:pt>
                <c:pt idx="44">
                  <c:v>3600</c:v>
                </c:pt>
                <c:pt idx="45">
                  <c:v>3661</c:v>
                </c:pt>
                <c:pt idx="46">
                  <c:v>3651</c:v>
                </c:pt>
                <c:pt idx="47">
                  <c:v>3655</c:v>
                </c:pt>
                <c:pt idx="48">
                  <c:v>3704</c:v>
                </c:pt>
                <c:pt idx="49">
                  <c:v>3690</c:v>
                </c:pt>
                <c:pt idx="50">
                  <c:v>3703</c:v>
                </c:pt>
                <c:pt idx="51">
                  <c:v>3745</c:v>
                </c:pt>
                <c:pt idx="52">
                  <c:v>3816</c:v>
                </c:pt>
                <c:pt idx="53">
                  <c:v>3886</c:v>
                </c:pt>
                <c:pt idx="54">
                  <c:v>3979</c:v>
                </c:pt>
                <c:pt idx="55">
                  <c:v>3975</c:v>
                </c:pt>
                <c:pt idx="56">
                  <c:v>3980</c:v>
                </c:pt>
                <c:pt idx="57">
                  <c:v>3990</c:v>
                </c:pt>
                <c:pt idx="58">
                  <c:v>4053</c:v>
                </c:pt>
                <c:pt idx="59">
                  <c:v>4066</c:v>
                </c:pt>
                <c:pt idx="60">
                  <c:v>4159</c:v>
                </c:pt>
                <c:pt idx="61">
                  <c:v>4211</c:v>
                </c:pt>
                <c:pt idx="62">
                  <c:v>4211</c:v>
                </c:pt>
                <c:pt idx="63">
                  <c:v>4201</c:v>
                </c:pt>
              </c:numCache>
            </c:numRef>
          </c:val>
          <c:smooth val="0"/>
          <c:extLst>
            <c:ext xmlns:c16="http://schemas.microsoft.com/office/drawing/2014/chart" uri="{C3380CC4-5D6E-409C-BE32-E72D297353CC}">
              <c16:uniqueId val="{00000000-D486-422A-AAE7-3C66DE2B848D}"/>
            </c:ext>
          </c:extLst>
        </c:ser>
        <c:ser>
          <c:idx val="2"/>
          <c:order val="2"/>
          <c:tx>
            <c:strRef>
              <c:f>[1]VAWG!$H$13</c:f>
              <c:strCache>
                <c:ptCount val="1"/>
                <c:pt idx="0">
                  <c:v>Other sexual offences</c:v>
                </c:pt>
              </c:strCache>
            </c:strRef>
          </c:tx>
          <c:spPr>
            <a:ln w="28575" cap="rnd">
              <a:solidFill>
                <a:schemeClr val="accent3"/>
              </a:solidFill>
              <a:round/>
            </a:ln>
            <a:effectLst/>
          </c:spPr>
          <c:marker>
            <c:symbol val="none"/>
          </c:marker>
          <c:cat>
            <c:numRef>
              <c:f>[1]VAWG!$E$14:$E$77</c:f>
              <c:numCache>
                <c:formatCode>mmm\-yyyy</c:formatCode>
                <c:ptCount val="64"/>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numCache>
            </c:numRef>
          </c:cat>
          <c:val>
            <c:numRef>
              <c:f>[1]VAWG!$H$14:$H$77</c:f>
              <c:numCache>
                <c:formatCode>General</c:formatCode>
                <c:ptCount val="64"/>
                <c:pt idx="0">
                  <c:v>4945</c:v>
                </c:pt>
                <c:pt idx="1">
                  <c:v>4894</c:v>
                </c:pt>
                <c:pt idx="2">
                  <c:v>4888</c:v>
                </c:pt>
                <c:pt idx="3">
                  <c:v>4921</c:v>
                </c:pt>
                <c:pt idx="4">
                  <c:v>4767</c:v>
                </c:pt>
                <c:pt idx="5">
                  <c:v>4687</c:v>
                </c:pt>
                <c:pt idx="6">
                  <c:v>4587</c:v>
                </c:pt>
                <c:pt idx="7">
                  <c:v>4556</c:v>
                </c:pt>
                <c:pt idx="8">
                  <c:v>4589</c:v>
                </c:pt>
                <c:pt idx="9">
                  <c:v>4588</c:v>
                </c:pt>
                <c:pt idx="10">
                  <c:v>4588</c:v>
                </c:pt>
                <c:pt idx="11">
                  <c:v>4543</c:v>
                </c:pt>
                <c:pt idx="12">
                  <c:v>4526</c:v>
                </c:pt>
                <c:pt idx="13">
                  <c:v>4403</c:v>
                </c:pt>
                <c:pt idx="14">
                  <c:v>4319</c:v>
                </c:pt>
                <c:pt idx="15">
                  <c:v>4338</c:v>
                </c:pt>
                <c:pt idx="16">
                  <c:v>4506</c:v>
                </c:pt>
                <c:pt idx="17">
                  <c:v>4691</c:v>
                </c:pt>
                <c:pt idx="18">
                  <c:v>4847</c:v>
                </c:pt>
                <c:pt idx="19">
                  <c:v>4939</c:v>
                </c:pt>
                <c:pt idx="20">
                  <c:v>4958</c:v>
                </c:pt>
                <c:pt idx="21">
                  <c:v>5009</c:v>
                </c:pt>
                <c:pt idx="22">
                  <c:v>5070</c:v>
                </c:pt>
                <c:pt idx="23">
                  <c:v>5186</c:v>
                </c:pt>
                <c:pt idx="24">
                  <c:v>5249</c:v>
                </c:pt>
                <c:pt idx="25">
                  <c:v>5408</c:v>
                </c:pt>
                <c:pt idx="26">
                  <c:v>5546</c:v>
                </c:pt>
                <c:pt idx="27">
                  <c:v>5661</c:v>
                </c:pt>
                <c:pt idx="28">
                  <c:v>5719</c:v>
                </c:pt>
                <c:pt idx="29">
                  <c:v>5724</c:v>
                </c:pt>
                <c:pt idx="30">
                  <c:v>5728</c:v>
                </c:pt>
                <c:pt idx="31">
                  <c:v>5749</c:v>
                </c:pt>
                <c:pt idx="32">
                  <c:v>5804</c:v>
                </c:pt>
                <c:pt idx="33">
                  <c:v>5845</c:v>
                </c:pt>
                <c:pt idx="34">
                  <c:v>5876</c:v>
                </c:pt>
                <c:pt idx="35">
                  <c:v>5878</c:v>
                </c:pt>
                <c:pt idx="36">
                  <c:v>5921</c:v>
                </c:pt>
                <c:pt idx="37">
                  <c:v>5956</c:v>
                </c:pt>
                <c:pt idx="38">
                  <c:v>5996</c:v>
                </c:pt>
                <c:pt idx="39">
                  <c:v>5944</c:v>
                </c:pt>
                <c:pt idx="40">
                  <c:v>5898</c:v>
                </c:pt>
                <c:pt idx="41">
                  <c:v>5884</c:v>
                </c:pt>
                <c:pt idx="42">
                  <c:v>5891</c:v>
                </c:pt>
                <c:pt idx="43">
                  <c:v>5892</c:v>
                </c:pt>
                <c:pt idx="44">
                  <c:v>5840</c:v>
                </c:pt>
                <c:pt idx="45">
                  <c:v>5864</c:v>
                </c:pt>
                <c:pt idx="46">
                  <c:v>5867</c:v>
                </c:pt>
                <c:pt idx="47">
                  <c:v>5822</c:v>
                </c:pt>
                <c:pt idx="48">
                  <c:v>5795</c:v>
                </c:pt>
                <c:pt idx="49">
                  <c:v>5735</c:v>
                </c:pt>
                <c:pt idx="50">
                  <c:v>5625</c:v>
                </c:pt>
                <c:pt idx="51">
                  <c:v>5626</c:v>
                </c:pt>
                <c:pt idx="52">
                  <c:v>5780</c:v>
                </c:pt>
                <c:pt idx="53">
                  <c:v>5861</c:v>
                </c:pt>
                <c:pt idx="54">
                  <c:v>5932</c:v>
                </c:pt>
                <c:pt idx="55">
                  <c:v>6011</c:v>
                </c:pt>
                <c:pt idx="56">
                  <c:v>6143</c:v>
                </c:pt>
                <c:pt idx="57">
                  <c:v>6161</c:v>
                </c:pt>
                <c:pt idx="58">
                  <c:v>6185</c:v>
                </c:pt>
                <c:pt idx="59">
                  <c:v>6265</c:v>
                </c:pt>
                <c:pt idx="60">
                  <c:v>6384</c:v>
                </c:pt>
                <c:pt idx="61">
                  <c:v>6453</c:v>
                </c:pt>
                <c:pt idx="62">
                  <c:v>6576</c:v>
                </c:pt>
                <c:pt idx="63">
                  <c:v>6699</c:v>
                </c:pt>
              </c:numCache>
            </c:numRef>
          </c:val>
          <c:smooth val="0"/>
          <c:extLst>
            <c:ext xmlns:c16="http://schemas.microsoft.com/office/drawing/2014/chart" uri="{C3380CC4-5D6E-409C-BE32-E72D297353CC}">
              <c16:uniqueId val="{00000001-D486-422A-AAE7-3C66DE2B848D}"/>
            </c:ext>
          </c:extLst>
        </c:ser>
        <c:dLbls>
          <c:showLegendKey val="0"/>
          <c:showVal val="0"/>
          <c:showCatName val="0"/>
          <c:showSerName val="0"/>
          <c:showPercent val="0"/>
          <c:showBubbleSize val="0"/>
        </c:dLbls>
        <c:marker val="1"/>
        <c:smooth val="0"/>
        <c:axId val="1685509951"/>
        <c:axId val="1685518111"/>
      </c:lineChart>
      <c:lineChart>
        <c:grouping val="standard"/>
        <c:varyColors val="0"/>
        <c:ser>
          <c:idx val="0"/>
          <c:order val="0"/>
          <c:tx>
            <c:strRef>
              <c:f>[1]VAWG!$F$13</c:f>
              <c:strCache>
                <c:ptCount val="1"/>
                <c:pt idx="0">
                  <c:v>Stalking and Harassment</c:v>
                </c:pt>
              </c:strCache>
            </c:strRef>
          </c:tx>
          <c:spPr>
            <a:ln w="28575" cap="rnd">
              <a:solidFill>
                <a:schemeClr val="accent1"/>
              </a:solidFill>
              <a:round/>
            </a:ln>
            <a:effectLst/>
          </c:spPr>
          <c:marker>
            <c:symbol val="none"/>
          </c:marker>
          <c:cat>
            <c:numRef>
              <c:f>[1]VAWG!$E$14:$E$77</c:f>
              <c:numCache>
                <c:formatCode>mmm\-yyyy</c:formatCode>
                <c:ptCount val="64"/>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numCache>
            </c:numRef>
          </c:cat>
          <c:val>
            <c:numRef>
              <c:f>[1]VAWG!$F$14:$F$77</c:f>
              <c:numCache>
                <c:formatCode>General</c:formatCode>
                <c:ptCount val="64"/>
                <c:pt idx="0">
                  <c:v>39524</c:v>
                </c:pt>
                <c:pt idx="1">
                  <c:v>39549</c:v>
                </c:pt>
                <c:pt idx="2">
                  <c:v>39729</c:v>
                </c:pt>
                <c:pt idx="3">
                  <c:v>39545</c:v>
                </c:pt>
                <c:pt idx="4">
                  <c:v>39620</c:v>
                </c:pt>
                <c:pt idx="5">
                  <c:v>39756</c:v>
                </c:pt>
                <c:pt idx="6">
                  <c:v>40381</c:v>
                </c:pt>
                <c:pt idx="7">
                  <c:v>40780</c:v>
                </c:pt>
                <c:pt idx="8">
                  <c:v>41361</c:v>
                </c:pt>
                <c:pt idx="9">
                  <c:v>41551</c:v>
                </c:pt>
                <c:pt idx="10">
                  <c:v>41612</c:v>
                </c:pt>
                <c:pt idx="11">
                  <c:v>41992</c:v>
                </c:pt>
                <c:pt idx="12">
                  <c:v>42382</c:v>
                </c:pt>
                <c:pt idx="13">
                  <c:v>42635</c:v>
                </c:pt>
                <c:pt idx="14">
                  <c:v>43080</c:v>
                </c:pt>
                <c:pt idx="15">
                  <c:v>44052</c:v>
                </c:pt>
                <c:pt idx="16">
                  <c:v>44992</c:v>
                </c:pt>
                <c:pt idx="17">
                  <c:v>45950</c:v>
                </c:pt>
                <c:pt idx="18">
                  <c:v>46389</c:v>
                </c:pt>
                <c:pt idx="19">
                  <c:v>46744</c:v>
                </c:pt>
                <c:pt idx="20">
                  <c:v>47374</c:v>
                </c:pt>
                <c:pt idx="21">
                  <c:v>48177</c:v>
                </c:pt>
                <c:pt idx="22">
                  <c:v>49209</c:v>
                </c:pt>
                <c:pt idx="23">
                  <c:v>50327</c:v>
                </c:pt>
                <c:pt idx="24">
                  <c:v>50843</c:v>
                </c:pt>
                <c:pt idx="25">
                  <c:v>51545</c:v>
                </c:pt>
                <c:pt idx="26">
                  <c:v>52405</c:v>
                </c:pt>
                <c:pt idx="27">
                  <c:v>52913</c:v>
                </c:pt>
                <c:pt idx="28">
                  <c:v>53160</c:v>
                </c:pt>
                <c:pt idx="29">
                  <c:v>53606</c:v>
                </c:pt>
                <c:pt idx="30">
                  <c:v>54009</c:v>
                </c:pt>
                <c:pt idx="31">
                  <c:v>54554</c:v>
                </c:pt>
                <c:pt idx="32">
                  <c:v>54830</c:v>
                </c:pt>
                <c:pt idx="33">
                  <c:v>55011</c:v>
                </c:pt>
                <c:pt idx="34">
                  <c:v>54682</c:v>
                </c:pt>
                <c:pt idx="35">
                  <c:v>54582</c:v>
                </c:pt>
                <c:pt idx="36">
                  <c:v>54538</c:v>
                </c:pt>
                <c:pt idx="37">
                  <c:v>54942</c:v>
                </c:pt>
                <c:pt idx="38">
                  <c:v>54963</c:v>
                </c:pt>
                <c:pt idx="39">
                  <c:v>55110</c:v>
                </c:pt>
                <c:pt idx="40">
                  <c:v>55293</c:v>
                </c:pt>
                <c:pt idx="41">
                  <c:v>55231</c:v>
                </c:pt>
                <c:pt idx="42">
                  <c:v>54897</c:v>
                </c:pt>
                <c:pt idx="43">
                  <c:v>54416</c:v>
                </c:pt>
                <c:pt idx="44">
                  <c:v>53785</c:v>
                </c:pt>
                <c:pt idx="45">
                  <c:v>53394</c:v>
                </c:pt>
                <c:pt idx="46">
                  <c:v>53147</c:v>
                </c:pt>
                <c:pt idx="47">
                  <c:v>52298</c:v>
                </c:pt>
                <c:pt idx="48">
                  <c:v>51745</c:v>
                </c:pt>
                <c:pt idx="49">
                  <c:v>50544</c:v>
                </c:pt>
                <c:pt idx="50">
                  <c:v>49425</c:v>
                </c:pt>
                <c:pt idx="51">
                  <c:v>48335</c:v>
                </c:pt>
                <c:pt idx="52">
                  <c:v>47479</c:v>
                </c:pt>
                <c:pt idx="53">
                  <c:v>46775</c:v>
                </c:pt>
                <c:pt idx="54">
                  <c:v>46242</c:v>
                </c:pt>
                <c:pt idx="55">
                  <c:v>45904</c:v>
                </c:pt>
                <c:pt idx="56">
                  <c:v>45772</c:v>
                </c:pt>
                <c:pt idx="57">
                  <c:v>45349</c:v>
                </c:pt>
                <c:pt idx="58">
                  <c:v>45069</c:v>
                </c:pt>
                <c:pt idx="59">
                  <c:v>45086</c:v>
                </c:pt>
                <c:pt idx="60">
                  <c:v>45078</c:v>
                </c:pt>
                <c:pt idx="61">
                  <c:v>45171</c:v>
                </c:pt>
                <c:pt idx="62">
                  <c:v>45438</c:v>
                </c:pt>
                <c:pt idx="63">
                  <c:v>45758</c:v>
                </c:pt>
              </c:numCache>
            </c:numRef>
          </c:val>
          <c:smooth val="0"/>
          <c:extLst>
            <c:ext xmlns:c16="http://schemas.microsoft.com/office/drawing/2014/chart" uri="{C3380CC4-5D6E-409C-BE32-E72D297353CC}">
              <c16:uniqueId val="{00000002-D486-422A-AAE7-3C66DE2B848D}"/>
            </c:ext>
          </c:extLst>
        </c:ser>
        <c:dLbls>
          <c:showLegendKey val="0"/>
          <c:showVal val="0"/>
          <c:showCatName val="0"/>
          <c:showSerName val="0"/>
          <c:showPercent val="0"/>
          <c:showBubbleSize val="0"/>
        </c:dLbls>
        <c:marker val="1"/>
        <c:smooth val="0"/>
        <c:axId val="1757777055"/>
        <c:axId val="1757787615"/>
      </c:lineChart>
      <c:dateAx>
        <c:axId val="1685509951"/>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5518111"/>
        <c:crosses val="autoZero"/>
        <c:auto val="1"/>
        <c:lblOffset val="100"/>
        <c:baseTimeUnit val="months"/>
      </c:dateAx>
      <c:valAx>
        <c:axId val="16855181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5509951"/>
        <c:crosses val="autoZero"/>
        <c:crossBetween val="between"/>
      </c:valAx>
      <c:valAx>
        <c:axId val="1757787615"/>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7777055"/>
        <c:crosses val="max"/>
        <c:crossBetween val="between"/>
      </c:valAx>
      <c:dateAx>
        <c:axId val="1757777055"/>
        <c:scaling>
          <c:orientation val="minMax"/>
        </c:scaling>
        <c:delete val="1"/>
        <c:axPos val="b"/>
        <c:numFmt formatCode="mmm\-yyyy" sourceLinked="1"/>
        <c:majorTickMark val="out"/>
        <c:minorTickMark val="none"/>
        <c:tickLblPos val="nextTo"/>
        <c:crossAx val="1757787615"/>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Domestic Abuse Crimes and Outcome Rates</a:t>
            </a:r>
          </a:p>
          <a:p>
            <a:pPr>
              <a:defRPr b="1"/>
            </a:pPr>
            <a:r>
              <a:rPr lang="en-US" b="1"/>
              <a:t>Rolling 12 month data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[1]DA!$D$13</c:f>
              <c:strCache>
                <c:ptCount val="1"/>
                <c:pt idx="0">
                  <c:v>Domestic Abuse Crimes</c:v>
                </c:pt>
              </c:strCache>
            </c:strRef>
          </c:tx>
          <c:spPr>
            <a:ln w="28575" cap="rnd">
              <a:solidFill>
                <a:schemeClr val="accent1"/>
              </a:solidFill>
              <a:round/>
            </a:ln>
            <a:effectLst/>
          </c:spPr>
          <c:marker>
            <c:symbol val="none"/>
          </c:marker>
          <c:cat>
            <c:numRef>
              <c:f>[1]DA!$A$14:$A$77</c:f>
              <c:numCache>
                <c:formatCode>mmm\-yyyy</c:formatCode>
                <c:ptCount val="64"/>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numCache>
            </c:numRef>
          </c:cat>
          <c:val>
            <c:numRef>
              <c:f>[1]DA!$D$14:$D$77</c:f>
              <c:numCache>
                <c:formatCode>General</c:formatCode>
                <c:ptCount val="64"/>
                <c:pt idx="0">
                  <c:v>53006</c:v>
                </c:pt>
                <c:pt idx="1">
                  <c:v>52794</c:v>
                </c:pt>
                <c:pt idx="2">
                  <c:v>52881</c:v>
                </c:pt>
                <c:pt idx="3">
                  <c:v>52939</c:v>
                </c:pt>
                <c:pt idx="4">
                  <c:v>52982</c:v>
                </c:pt>
                <c:pt idx="5">
                  <c:v>53056</c:v>
                </c:pt>
                <c:pt idx="6">
                  <c:v>53005</c:v>
                </c:pt>
                <c:pt idx="7">
                  <c:v>53478</c:v>
                </c:pt>
                <c:pt idx="8">
                  <c:v>53716</c:v>
                </c:pt>
                <c:pt idx="9">
                  <c:v>53762</c:v>
                </c:pt>
                <c:pt idx="10">
                  <c:v>53619</c:v>
                </c:pt>
                <c:pt idx="11">
                  <c:v>53503</c:v>
                </c:pt>
                <c:pt idx="12">
                  <c:v>53236</c:v>
                </c:pt>
                <c:pt idx="13">
                  <c:v>53419</c:v>
                </c:pt>
                <c:pt idx="14">
                  <c:v>53433</c:v>
                </c:pt>
                <c:pt idx="15">
                  <c:v>53595</c:v>
                </c:pt>
                <c:pt idx="16">
                  <c:v>53963</c:v>
                </c:pt>
                <c:pt idx="17">
                  <c:v>54439</c:v>
                </c:pt>
                <c:pt idx="18">
                  <c:v>54806</c:v>
                </c:pt>
                <c:pt idx="19">
                  <c:v>54952</c:v>
                </c:pt>
                <c:pt idx="20">
                  <c:v>55137</c:v>
                </c:pt>
                <c:pt idx="21">
                  <c:v>55775</c:v>
                </c:pt>
                <c:pt idx="22">
                  <c:v>56636</c:v>
                </c:pt>
                <c:pt idx="23">
                  <c:v>57523</c:v>
                </c:pt>
                <c:pt idx="24">
                  <c:v>58359</c:v>
                </c:pt>
                <c:pt idx="25">
                  <c:v>58874</c:v>
                </c:pt>
                <c:pt idx="26">
                  <c:v>59674</c:v>
                </c:pt>
                <c:pt idx="27">
                  <c:v>60415</c:v>
                </c:pt>
                <c:pt idx="28">
                  <c:v>60921</c:v>
                </c:pt>
                <c:pt idx="29">
                  <c:v>61407</c:v>
                </c:pt>
                <c:pt idx="30">
                  <c:v>62023</c:v>
                </c:pt>
                <c:pt idx="31">
                  <c:v>62683</c:v>
                </c:pt>
                <c:pt idx="32">
                  <c:v>63335</c:v>
                </c:pt>
                <c:pt idx="33">
                  <c:v>63630</c:v>
                </c:pt>
                <c:pt idx="34">
                  <c:v>63712</c:v>
                </c:pt>
                <c:pt idx="35">
                  <c:v>63848</c:v>
                </c:pt>
                <c:pt idx="36">
                  <c:v>63860</c:v>
                </c:pt>
                <c:pt idx="37">
                  <c:v>64151</c:v>
                </c:pt>
                <c:pt idx="38">
                  <c:v>64245</c:v>
                </c:pt>
                <c:pt idx="39">
                  <c:v>64306</c:v>
                </c:pt>
                <c:pt idx="40">
                  <c:v>64270</c:v>
                </c:pt>
                <c:pt idx="41">
                  <c:v>64188</c:v>
                </c:pt>
                <c:pt idx="42">
                  <c:v>63656</c:v>
                </c:pt>
                <c:pt idx="43">
                  <c:v>62623</c:v>
                </c:pt>
                <c:pt idx="44">
                  <c:v>61535</c:v>
                </c:pt>
                <c:pt idx="45">
                  <c:v>60822</c:v>
                </c:pt>
                <c:pt idx="46">
                  <c:v>60045</c:v>
                </c:pt>
                <c:pt idx="47">
                  <c:v>58916</c:v>
                </c:pt>
                <c:pt idx="48">
                  <c:v>58221</c:v>
                </c:pt>
                <c:pt idx="49">
                  <c:v>57251</c:v>
                </c:pt>
                <c:pt idx="50">
                  <c:v>55993</c:v>
                </c:pt>
                <c:pt idx="51">
                  <c:v>55041</c:v>
                </c:pt>
                <c:pt idx="52">
                  <c:v>54150</c:v>
                </c:pt>
                <c:pt idx="53">
                  <c:v>53280</c:v>
                </c:pt>
                <c:pt idx="54">
                  <c:v>52637</c:v>
                </c:pt>
                <c:pt idx="55">
                  <c:v>52262</c:v>
                </c:pt>
                <c:pt idx="56">
                  <c:v>51976</c:v>
                </c:pt>
                <c:pt idx="57">
                  <c:v>51889</c:v>
                </c:pt>
                <c:pt idx="58">
                  <c:v>51847</c:v>
                </c:pt>
                <c:pt idx="59">
                  <c:v>51905</c:v>
                </c:pt>
                <c:pt idx="60">
                  <c:v>51890</c:v>
                </c:pt>
                <c:pt idx="61">
                  <c:v>51755</c:v>
                </c:pt>
                <c:pt idx="62">
                  <c:v>52026</c:v>
                </c:pt>
                <c:pt idx="63">
                  <c:v>52344</c:v>
                </c:pt>
              </c:numCache>
            </c:numRef>
          </c:val>
          <c:smooth val="0"/>
          <c:extLst>
            <c:ext xmlns:c16="http://schemas.microsoft.com/office/drawing/2014/chart" uri="{C3380CC4-5D6E-409C-BE32-E72D297353CC}">
              <c16:uniqueId val="{00000000-4BE0-42CB-BF00-0A92B329D59A}"/>
            </c:ext>
          </c:extLst>
        </c:ser>
        <c:dLbls>
          <c:showLegendKey val="0"/>
          <c:showVal val="0"/>
          <c:showCatName val="0"/>
          <c:showSerName val="0"/>
          <c:showPercent val="0"/>
          <c:showBubbleSize val="0"/>
        </c:dLbls>
        <c:marker val="1"/>
        <c:smooth val="0"/>
        <c:axId val="584664847"/>
        <c:axId val="584687887"/>
      </c:lineChart>
      <c:lineChart>
        <c:grouping val="standard"/>
        <c:varyColors val="0"/>
        <c:ser>
          <c:idx val="1"/>
          <c:order val="1"/>
          <c:tx>
            <c:strRef>
              <c:f>[1]DA!$F$13</c:f>
              <c:strCache>
                <c:ptCount val="1"/>
                <c:pt idx="0">
                  <c:v>Domestic Abuse Outcome Rate</c:v>
                </c:pt>
              </c:strCache>
            </c:strRef>
          </c:tx>
          <c:spPr>
            <a:ln w="28575" cap="rnd">
              <a:solidFill>
                <a:schemeClr val="accent2"/>
              </a:solidFill>
              <a:round/>
            </a:ln>
            <a:effectLst/>
          </c:spPr>
          <c:marker>
            <c:symbol val="none"/>
          </c:marker>
          <c:cat>
            <c:numRef>
              <c:f>[1]DA!$A$14:$A$77</c:f>
              <c:numCache>
                <c:formatCode>mmm\-yyyy</c:formatCode>
                <c:ptCount val="64"/>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numCache>
            </c:numRef>
          </c:cat>
          <c:val>
            <c:numRef>
              <c:f>[1]DA!$F$14:$F$77</c:f>
              <c:numCache>
                <c:formatCode>0.0%</c:formatCode>
                <c:ptCount val="64"/>
                <c:pt idx="0">
                  <c:v>9.6479643813907862E-2</c:v>
                </c:pt>
                <c:pt idx="1">
                  <c:v>9.563586771224003E-2</c:v>
                </c:pt>
                <c:pt idx="2">
                  <c:v>9.3417295436924411E-2</c:v>
                </c:pt>
                <c:pt idx="3">
                  <c:v>9.3012712744857284E-2</c:v>
                </c:pt>
                <c:pt idx="4">
                  <c:v>9.0766675474689515E-2</c:v>
                </c:pt>
                <c:pt idx="5">
                  <c:v>8.9019149577804588E-2</c:v>
                </c:pt>
                <c:pt idx="6">
                  <c:v>8.6916328648240726E-2</c:v>
                </c:pt>
                <c:pt idx="7">
                  <c:v>8.5306107184262681E-2</c:v>
                </c:pt>
                <c:pt idx="8">
                  <c:v>8.5710030530940506E-2</c:v>
                </c:pt>
                <c:pt idx="9">
                  <c:v>8.684572746549607E-2</c:v>
                </c:pt>
                <c:pt idx="10">
                  <c:v>8.7375743672951756E-2</c:v>
                </c:pt>
                <c:pt idx="11">
                  <c:v>8.7116610283535498E-2</c:v>
                </c:pt>
                <c:pt idx="12">
                  <c:v>8.8286122172965664E-2</c:v>
                </c:pt>
                <c:pt idx="13">
                  <c:v>8.648608173121923E-2</c:v>
                </c:pt>
                <c:pt idx="14">
                  <c:v>8.5303089850841243E-2</c:v>
                </c:pt>
                <c:pt idx="15">
                  <c:v>8.3832447056628415E-2</c:v>
                </c:pt>
                <c:pt idx="16">
                  <c:v>8.209328614050368E-2</c:v>
                </c:pt>
                <c:pt idx="17">
                  <c:v>7.8307830783078305E-2</c:v>
                </c:pt>
                <c:pt idx="18">
                  <c:v>7.5995328978578983E-2</c:v>
                </c:pt>
                <c:pt idx="19">
                  <c:v>7.5138302518561656E-2</c:v>
                </c:pt>
                <c:pt idx="20">
                  <c:v>7.4469049821354077E-2</c:v>
                </c:pt>
                <c:pt idx="21">
                  <c:v>7.2917974002689373E-2</c:v>
                </c:pt>
                <c:pt idx="22">
                  <c:v>7.1473974150716865E-2</c:v>
                </c:pt>
                <c:pt idx="23">
                  <c:v>7.099768788136919E-2</c:v>
                </c:pt>
                <c:pt idx="24">
                  <c:v>6.9089600575746674E-2</c:v>
                </c:pt>
                <c:pt idx="25">
                  <c:v>6.8824948194449162E-2</c:v>
                </c:pt>
                <c:pt idx="26">
                  <c:v>6.8723397124375779E-2</c:v>
                </c:pt>
                <c:pt idx="27">
                  <c:v>6.8377058677480756E-2</c:v>
                </c:pt>
                <c:pt idx="28">
                  <c:v>6.7530079939593896E-2</c:v>
                </c:pt>
                <c:pt idx="29">
                  <c:v>6.7402739101405373E-2</c:v>
                </c:pt>
                <c:pt idx="30">
                  <c:v>6.6894539122583557E-2</c:v>
                </c:pt>
                <c:pt idx="31">
                  <c:v>6.7083579279868549E-2</c:v>
                </c:pt>
                <c:pt idx="32">
                  <c:v>6.6882450461829945E-2</c:v>
                </c:pt>
                <c:pt idx="33">
                  <c:v>6.630520194876631E-2</c:v>
                </c:pt>
                <c:pt idx="34">
                  <c:v>6.6015821195379201E-2</c:v>
                </c:pt>
                <c:pt idx="35">
                  <c:v>6.777032953264002E-2</c:v>
                </c:pt>
                <c:pt idx="36">
                  <c:v>6.9386157218916375E-2</c:v>
                </c:pt>
                <c:pt idx="37">
                  <c:v>7.0287290922978599E-2</c:v>
                </c:pt>
                <c:pt idx="38">
                  <c:v>7.066697797493969E-2</c:v>
                </c:pt>
                <c:pt idx="39">
                  <c:v>7.0180076509190434E-2</c:v>
                </c:pt>
                <c:pt idx="40">
                  <c:v>7.0515014781391008E-2</c:v>
                </c:pt>
                <c:pt idx="41">
                  <c:v>7.0418146694086123E-2</c:v>
                </c:pt>
                <c:pt idx="42">
                  <c:v>7.1572200578107328E-2</c:v>
                </c:pt>
                <c:pt idx="43">
                  <c:v>7.2289733803873976E-2</c:v>
                </c:pt>
                <c:pt idx="44">
                  <c:v>7.4461688469976431E-2</c:v>
                </c:pt>
                <c:pt idx="45">
                  <c:v>7.5285258623524379E-2</c:v>
                </c:pt>
                <c:pt idx="46">
                  <c:v>7.7175451744524934E-2</c:v>
                </c:pt>
                <c:pt idx="47">
                  <c:v>7.5599158123429974E-2</c:v>
                </c:pt>
                <c:pt idx="48">
                  <c:v>7.5917624224936017E-2</c:v>
                </c:pt>
                <c:pt idx="49">
                  <c:v>7.5404796422769912E-2</c:v>
                </c:pt>
                <c:pt idx="50">
                  <c:v>7.5920204311253195E-2</c:v>
                </c:pt>
                <c:pt idx="51">
                  <c:v>7.527116149779256E-2</c:v>
                </c:pt>
                <c:pt idx="52">
                  <c:v>7.5955678670360113E-2</c:v>
                </c:pt>
                <c:pt idx="53">
                  <c:v>7.7102102102102096E-2</c:v>
                </c:pt>
                <c:pt idx="54">
                  <c:v>7.701806713908467E-2</c:v>
                </c:pt>
                <c:pt idx="55">
                  <c:v>7.6116489992728936E-2</c:v>
                </c:pt>
                <c:pt idx="56">
                  <c:v>7.3437740495613357E-2</c:v>
                </c:pt>
                <c:pt idx="57">
                  <c:v>7.0670084218235077E-2</c:v>
                </c:pt>
                <c:pt idx="58">
                  <c:v>6.8181379829112584E-2</c:v>
                </c:pt>
                <c:pt idx="59">
                  <c:v>6.696850014449475E-2</c:v>
                </c:pt>
                <c:pt idx="60">
                  <c:v>6.5581036808633641E-2</c:v>
                </c:pt>
                <c:pt idx="61">
                  <c:v>6.7684281711911889E-2</c:v>
                </c:pt>
                <c:pt idx="62">
                  <c:v>6.6505208933994545E-2</c:v>
                </c:pt>
                <c:pt idx="63">
                  <c:v>6.7992511080544091E-2</c:v>
                </c:pt>
              </c:numCache>
            </c:numRef>
          </c:val>
          <c:smooth val="0"/>
          <c:extLst>
            <c:ext xmlns:c16="http://schemas.microsoft.com/office/drawing/2014/chart" uri="{C3380CC4-5D6E-409C-BE32-E72D297353CC}">
              <c16:uniqueId val="{00000001-4BE0-42CB-BF00-0A92B329D59A}"/>
            </c:ext>
          </c:extLst>
        </c:ser>
        <c:dLbls>
          <c:showLegendKey val="0"/>
          <c:showVal val="0"/>
          <c:showCatName val="0"/>
          <c:showSerName val="0"/>
          <c:showPercent val="0"/>
          <c:showBubbleSize val="0"/>
        </c:dLbls>
        <c:marker val="1"/>
        <c:smooth val="0"/>
        <c:axId val="519922015"/>
        <c:axId val="519946495"/>
      </c:lineChart>
      <c:dateAx>
        <c:axId val="58466484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687887"/>
        <c:crosses val="autoZero"/>
        <c:auto val="1"/>
        <c:lblOffset val="100"/>
        <c:baseTimeUnit val="months"/>
      </c:dateAx>
      <c:valAx>
        <c:axId val="584687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664847"/>
        <c:crosses val="autoZero"/>
        <c:crossBetween val="between"/>
      </c:valAx>
      <c:valAx>
        <c:axId val="519946495"/>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922015"/>
        <c:crosses val="max"/>
        <c:crossBetween val="between"/>
      </c:valAx>
      <c:dateAx>
        <c:axId val="519922015"/>
        <c:scaling>
          <c:orientation val="minMax"/>
        </c:scaling>
        <c:delete val="1"/>
        <c:axPos val="b"/>
        <c:numFmt formatCode="mmm\-yyyy" sourceLinked="1"/>
        <c:majorTickMark val="out"/>
        <c:minorTickMark val="none"/>
        <c:tickLblPos val="nextTo"/>
        <c:crossAx val="519946495"/>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Number of phones belonging to victims of adult rape that were held by the police for over 24 hours as part of a rape investigation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[1]Sheet5!$C$3</c:f>
              <c:strCache>
                <c:ptCount val="1"/>
                <c:pt idx="0">
                  <c:v>National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[1]Sheet5!$B$4:$B$6</c:f>
              <c:strCache>
                <c:ptCount val="3"/>
                <c:pt idx="0">
                  <c:v>Q2 2024</c:v>
                </c:pt>
                <c:pt idx="1">
                  <c:v>Q3 2024</c:v>
                </c:pt>
                <c:pt idx="2">
                  <c:v>Q4 2024</c:v>
                </c:pt>
              </c:strCache>
            </c:strRef>
          </c:cat>
          <c:val>
            <c:numRef>
              <c:f>[1]Sheet5!$C$4:$C$6</c:f>
              <c:numCache>
                <c:formatCode>General</c:formatCode>
                <c:ptCount val="3"/>
                <c:pt idx="0">
                  <c:v>62</c:v>
                </c:pt>
                <c:pt idx="1">
                  <c:v>62</c:v>
                </c:pt>
                <c:pt idx="2">
                  <c:v>65</c:v>
                </c:pt>
              </c:numCache>
            </c:numRef>
          </c:val>
          <c:extLst>
            <c:ext xmlns:c16="http://schemas.microsoft.com/office/drawing/2014/chart" uri="{C3380CC4-5D6E-409C-BE32-E72D297353CC}">
              <c16:uniqueId val="{00000000-C657-42EF-84DB-11A7EA973A2B}"/>
            </c:ext>
          </c:extLst>
        </c:ser>
        <c:ser>
          <c:idx val="1"/>
          <c:order val="1"/>
          <c:tx>
            <c:strRef>
              <c:f>[1]Sheet5!$D$3</c:f>
              <c:strCache>
                <c:ptCount val="1"/>
                <c:pt idx="0">
                  <c:v>W Yorks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[1]Sheet5!$B$4:$B$6</c:f>
              <c:strCache>
                <c:ptCount val="3"/>
                <c:pt idx="0">
                  <c:v>Q2 2024</c:v>
                </c:pt>
                <c:pt idx="1">
                  <c:v>Q3 2024</c:v>
                </c:pt>
                <c:pt idx="2">
                  <c:v>Q4 2024</c:v>
                </c:pt>
              </c:strCache>
            </c:strRef>
          </c:cat>
          <c:val>
            <c:numRef>
              <c:f>[1]Sheet5!$D$4:$D$6</c:f>
              <c:numCache>
                <c:formatCode>General</c:formatCode>
                <c:ptCount val="3"/>
                <c:pt idx="0">
                  <c:v>10</c:v>
                </c:pt>
                <c:pt idx="1">
                  <c:v>6</c:v>
                </c:pt>
                <c:pt idx="2">
                  <c:v>2</c:v>
                </c:pt>
              </c:numCache>
            </c:numRef>
          </c:val>
          <c:extLst>
            <c:ext xmlns:c16="http://schemas.microsoft.com/office/drawing/2014/chart" uri="{C3380CC4-5D6E-409C-BE32-E72D297353CC}">
              <c16:uniqueId val="{00000001-C657-42EF-84DB-11A7EA973A2B}"/>
            </c:ext>
          </c:extLst>
        </c:ser>
        <c:dLbls>
          <c:showLegendKey val="0"/>
          <c:showVal val="0"/>
          <c:showCatName val="0"/>
          <c:showSerName val="0"/>
          <c:showPercent val="0"/>
          <c:showBubbleSize val="0"/>
        </c:dLbls>
        <c:gapWidth val="219"/>
        <c:overlap val="-27"/>
        <c:axId val="296747903"/>
        <c:axId val="296750303"/>
      </c:barChart>
      <c:catAx>
        <c:axId val="296747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750303"/>
        <c:crosses val="autoZero"/>
        <c:auto val="1"/>
        <c:lblAlgn val="ctr"/>
        <c:lblOffset val="100"/>
        <c:noMultiLvlLbl val="0"/>
      </c:catAx>
      <c:valAx>
        <c:axId val="2967503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747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8.png"/><Relationship Id="rId7" Type="http://schemas.openxmlformats.org/officeDocument/2006/relationships/image" Target="../media/image31.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chart" Target="../charts/chart1.xml"/><Relationship Id="rId9" Type="http://schemas.openxmlformats.org/officeDocument/2006/relationships/image" Target="../media/image33.png"/></Relationships>
</file>

<file path=xl/drawings/_rels/drawing4.xml.rels><?xml version="1.0" encoding="UTF-8" standalone="yes"?>
<Relationships xmlns="http://schemas.openxmlformats.org/package/2006/relationships"><Relationship Id="rId8" Type="http://schemas.openxmlformats.org/officeDocument/2006/relationships/image" Target="../media/image37.png"/><Relationship Id="rId13" Type="http://schemas.openxmlformats.org/officeDocument/2006/relationships/image" Target="../media/image42.png"/><Relationship Id="rId3" Type="http://schemas.openxmlformats.org/officeDocument/2006/relationships/chart" Target="../charts/chart4.xml"/><Relationship Id="rId7" Type="http://schemas.openxmlformats.org/officeDocument/2006/relationships/image" Target="../media/image36.png"/><Relationship Id="rId12" Type="http://schemas.openxmlformats.org/officeDocument/2006/relationships/image" Target="../media/image41.png"/><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35.png"/><Relationship Id="rId11" Type="http://schemas.openxmlformats.org/officeDocument/2006/relationships/image" Target="../media/image40.png"/><Relationship Id="rId5" Type="http://schemas.openxmlformats.org/officeDocument/2006/relationships/image" Target="../media/image34.emf"/><Relationship Id="rId10" Type="http://schemas.openxmlformats.org/officeDocument/2006/relationships/image" Target="../media/image39.png"/><Relationship Id="rId4" Type="http://schemas.openxmlformats.org/officeDocument/2006/relationships/chart" Target="../charts/chart5.xml"/><Relationship Id="rId9" Type="http://schemas.openxmlformats.org/officeDocument/2006/relationships/image" Target="../media/image38.png"/><Relationship Id="rId14" Type="http://schemas.openxmlformats.org/officeDocument/2006/relationships/image" Target="../media/image4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image" Target="../media/image48.png"/><Relationship Id="rId2" Type="http://schemas.openxmlformats.org/officeDocument/2006/relationships/image" Target="../media/image44.png"/><Relationship Id="rId1" Type="http://schemas.openxmlformats.org/officeDocument/2006/relationships/chart" Target="../charts/chart6.xml"/><Relationship Id="rId6" Type="http://schemas.openxmlformats.org/officeDocument/2006/relationships/image" Target="../media/image47.png"/><Relationship Id="rId5" Type="http://schemas.openxmlformats.org/officeDocument/2006/relationships/image" Target="../media/image46.png"/><Relationship Id="rId4" Type="http://schemas.openxmlformats.org/officeDocument/2006/relationships/image" Target="../media/image45.png"/></Relationships>
</file>

<file path=xl/drawings/_rels/drawing6.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png"/><Relationship Id="rId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2" Type="http://schemas.openxmlformats.org/officeDocument/2006/relationships/image" Target="../media/image54.emf"/><Relationship Id="rId1" Type="http://schemas.openxmlformats.org/officeDocument/2006/relationships/image" Target="../media/image5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204520</xdr:colOff>
      <xdr:row>16</xdr:row>
      <xdr:rowOff>103372</xdr:rowOff>
    </xdr:to>
    <xdr:pic>
      <xdr:nvPicPr>
        <xdr:cNvPr id="2" name="Picture 1">
          <a:extLst>
            <a:ext uri="{FF2B5EF4-FFF2-40B4-BE49-F238E27FC236}">
              <a16:creationId xmlns:a16="http://schemas.microsoft.com/office/drawing/2014/main" id="{E122B35D-4497-FB36-7061-F9B10F074874}"/>
            </a:ext>
          </a:extLst>
        </xdr:cNvPr>
        <xdr:cNvPicPr>
          <a:picLocks noChangeAspect="1"/>
        </xdr:cNvPicPr>
      </xdr:nvPicPr>
      <xdr:blipFill>
        <a:blip xmlns:r="http://schemas.openxmlformats.org/officeDocument/2006/relationships" r:embed="rId1"/>
        <a:stretch>
          <a:fillRect/>
        </a:stretch>
      </xdr:blipFill>
      <xdr:spPr>
        <a:xfrm>
          <a:off x="760523" y="251047"/>
          <a:ext cx="5417427" cy="3256220"/>
        </a:xfrm>
        <a:prstGeom prst="rect">
          <a:avLst/>
        </a:prstGeom>
      </xdr:spPr>
    </xdr:pic>
    <xdr:clientData/>
  </xdr:twoCellAnchor>
  <xdr:twoCellAnchor editAs="oneCell">
    <xdr:from>
      <xdr:col>7</xdr:col>
      <xdr:colOff>745758</xdr:colOff>
      <xdr:row>1</xdr:row>
      <xdr:rowOff>88605</xdr:rowOff>
    </xdr:from>
    <xdr:to>
      <xdr:col>10</xdr:col>
      <xdr:colOff>920000</xdr:colOff>
      <xdr:row>15</xdr:row>
      <xdr:rowOff>132907</xdr:rowOff>
    </xdr:to>
    <xdr:pic>
      <xdr:nvPicPr>
        <xdr:cNvPr id="3" name="Picture 2">
          <a:extLst>
            <a:ext uri="{FF2B5EF4-FFF2-40B4-BE49-F238E27FC236}">
              <a16:creationId xmlns:a16="http://schemas.microsoft.com/office/drawing/2014/main" id="{27921111-3BCB-83C4-0940-0C92D3F25A5A}"/>
            </a:ext>
          </a:extLst>
        </xdr:cNvPr>
        <xdr:cNvPicPr>
          <a:picLocks noChangeAspect="1"/>
        </xdr:cNvPicPr>
      </xdr:nvPicPr>
      <xdr:blipFill>
        <a:blip xmlns:r="http://schemas.openxmlformats.org/officeDocument/2006/relationships" r:embed="rId2"/>
        <a:stretch>
          <a:fillRect/>
        </a:stretch>
      </xdr:blipFill>
      <xdr:spPr>
        <a:xfrm>
          <a:off x="6719188" y="339652"/>
          <a:ext cx="2507498" cy="2997790"/>
        </a:xfrm>
        <a:prstGeom prst="rect">
          <a:avLst/>
        </a:prstGeom>
      </xdr:spPr>
    </xdr:pic>
    <xdr:clientData/>
  </xdr:twoCellAnchor>
  <xdr:twoCellAnchor editAs="oneCell">
    <xdr:from>
      <xdr:col>1</xdr:col>
      <xdr:colOff>0</xdr:colOff>
      <xdr:row>23</xdr:row>
      <xdr:rowOff>0</xdr:rowOff>
    </xdr:from>
    <xdr:to>
      <xdr:col>6</xdr:col>
      <xdr:colOff>132205</xdr:colOff>
      <xdr:row>36</xdr:row>
      <xdr:rowOff>163945</xdr:rowOff>
    </xdr:to>
    <xdr:pic>
      <xdr:nvPicPr>
        <xdr:cNvPr id="7" name="Picture 6">
          <a:extLst>
            <a:ext uri="{FF2B5EF4-FFF2-40B4-BE49-F238E27FC236}">
              <a16:creationId xmlns:a16="http://schemas.microsoft.com/office/drawing/2014/main" id="{6BE4819B-D5CA-AA2B-931C-8EC86F3B5B68}"/>
            </a:ext>
          </a:extLst>
        </xdr:cNvPr>
        <xdr:cNvPicPr>
          <a:picLocks noChangeAspect="1"/>
        </xdr:cNvPicPr>
      </xdr:nvPicPr>
      <xdr:blipFill>
        <a:blip xmlns:r="http://schemas.openxmlformats.org/officeDocument/2006/relationships" r:embed="rId3"/>
        <a:stretch>
          <a:fillRect/>
        </a:stretch>
      </xdr:blipFill>
      <xdr:spPr>
        <a:xfrm>
          <a:off x="760523" y="4895407"/>
          <a:ext cx="4584589" cy="2755631"/>
        </a:xfrm>
        <a:prstGeom prst="rect">
          <a:avLst/>
        </a:prstGeom>
      </xdr:spPr>
    </xdr:pic>
    <xdr:clientData/>
  </xdr:twoCellAnchor>
  <xdr:twoCellAnchor editAs="oneCell">
    <xdr:from>
      <xdr:col>8</xdr:col>
      <xdr:colOff>0</xdr:colOff>
      <xdr:row>23</xdr:row>
      <xdr:rowOff>0</xdr:rowOff>
    </xdr:from>
    <xdr:to>
      <xdr:col>12</xdr:col>
      <xdr:colOff>1377950</xdr:colOff>
      <xdr:row>36</xdr:row>
      <xdr:rowOff>190500</xdr:rowOff>
    </xdr:to>
    <xdr:pic>
      <xdr:nvPicPr>
        <xdr:cNvPr id="13" name="Picture 12">
          <a:extLst>
            <a:ext uri="{FF2B5EF4-FFF2-40B4-BE49-F238E27FC236}">
              <a16:creationId xmlns:a16="http://schemas.microsoft.com/office/drawing/2014/main" id="{B4DA9598-B070-A686-FD09-5F59DC9555B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94500" y="4845050"/>
          <a:ext cx="4470400" cy="2749550"/>
        </a:xfrm>
        <a:prstGeom prst="rect">
          <a:avLst/>
        </a:prstGeom>
        <a:solidFill>
          <a:schemeClr val="bg1"/>
        </a:solidFill>
      </xdr:spPr>
    </xdr:pic>
    <xdr:clientData/>
  </xdr:twoCellAnchor>
  <xdr:twoCellAnchor editAs="oneCell">
    <xdr:from>
      <xdr:col>1</xdr:col>
      <xdr:colOff>0</xdr:colOff>
      <xdr:row>46</xdr:row>
      <xdr:rowOff>0</xdr:rowOff>
    </xdr:from>
    <xdr:to>
      <xdr:col>6</xdr:col>
      <xdr:colOff>132205</xdr:colOff>
      <xdr:row>58</xdr:row>
      <xdr:rowOff>171329</xdr:rowOff>
    </xdr:to>
    <xdr:pic>
      <xdr:nvPicPr>
        <xdr:cNvPr id="14" name="Picture 13">
          <a:extLst>
            <a:ext uri="{FF2B5EF4-FFF2-40B4-BE49-F238E27FC236}">
              <a16:creationId xmlns:a16="http://schemas.microsoft.com/office/drawing/2014/main" id="{B2BCA418-B6BE-56CF-B43D-D931B4FF9549}"/>
            </a:ext>
          </a:extLst>
        </xdr:cNvPr>
        <xdr:cNvPicPr>
          <a:picLocks noChangeAspect="1"/>
        </xdr:cNvPicPr>
      </xdr:nvPicPr>
      <xdr:blipFill>
        <a:blip xmlns:r="http://schemas.openxmlformats.org/officeDocument/2006/relationships" r:embed="rId5"/>
        <a:stretch>
          <a:fillRect/>
        </a:stretch>
      </xdr:blipFill>
      <xdr:spPr>
        <a:xfrm>
          <a:off x="760523" y="9576686"/>
          <a:ext cx="4584589" cy="2755631"/>
        </a:xfrm>
        <a:prstGeom prst="rect">
          <a:avLst/>
        </a:prstGeom>
      </xdr:spPr>
    </xdr:pic>
    <xdr:clientData/>
  </xdr:twoCellAnchor>
  <xdr:twoCellAnchor editAs="oneCell">
    <xdr:from>
      <xdr:col>8</xdr:col>
      <xdr:colOff>0</xdr:colOff>
      <xdr:row>46</xdr:row>
      <xdr:rowOff>0</xdr:rowOff>
    </xdr:from>
    <xdr:to>
      <xdr:col>10</xdr:col>
      <xdr:colOff>1015399</xdr:colOff>
      <xdr:row>58</xdr:row>
      <xdr:rowOff>155059</xdr:rowOff>
    </xdr:to>
    <xdr:pic>
      <xdr:nvPicPr>
        <xdr:cNvPr id="17" name="Picture 16">
          <a:extLst>
            <a:ext uri="{FF2B5EF4-FFF2-40B4-BE49-F238E27FC236}">
              <a16:creationId xmlns:a16="http://schemas.microsoft.com/office/drawing/2014/main" id="{85EA11EB-9355-5787-F4A8-F1AF326710F6}"/>
            </a:ext>
          </a:extLst>
        </xdr:cNvPr>
        <xdr:cNvPicPr>
          <a:picLocks noChangeAspect="1"/>
        </xdr:cNvPicPr>
      </xdr:nvPicPr>
      <xdr:blipFill>
        <a:blip xmlns:r="http://schemas.openxmlformats.org/officeDocument/2006/relationships" r:embed="rId6"/>
        <a:stretch>
          <a:fillRect/>
        </a:stretch>
      </xdr:blipFill>
      <xdr:spPr>
        <a:xfrm>
          <a:off x="6785640" y="9576686"/>
          <a:ext cx="2536445" cy="2739361"/>
        </a:xfrm>
        <a:prstGeom prst="rect">
          <a:avLst/>
        </a:prstGeom>
      </xdr:spPr>
    </xdr:pic>
    <xdr:clientData/>
  </xdr:twoCellAnchor>
  <xdr:twoCellAnchor editAs="oneCell">
    <xdr:from>
      <xdr:col>0</xdr:col>
      <xdr:colOff>730989</xdr:colOff>
      <xdr:row>65</xdr:row>
      <xdr:rowOff>36919</xdr:rowOff>
    </xdr:from>
    <xdr:to>
      <xdr:col>14</xdr:col>
      <xdr:colOff>51687</xdr:colOff>
      <xdr:row>76</xdr:row>
      <xdr:rowOff>144686</xdr:rowOff>
    </xdr:to>
    <xdr:pic>
      <xdr:nvPicPr>
        <xdr:cNvPr id="19" name="Picture 18">
          <a:extLst>
            <a:ext uri="{FF2B5EF4-FFF2-40B4-BE49-F238E27FC236}">
              <a16:creationId xmlns:a16="http://schemas.microsoft.com/office/drawing/2014/main" id="{AD95065C-BFAA-0985-53B4-D54744A779A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0989" y="13689419"/>
          <a:ext cx="11533372" cy="2300732"/>
        </a:xfrm>
        <a:prstGeom prst="rect">
          <a:avLst/>
        </a:prstGeom>
        <a:solidFill>
          <a:schemeClr val="bg1"/>
        </a:solidFill>
      </xdr:spPr>
    </xdr:pic>
    <xdr:clientData/>
  </xdr:twoCellAnchor>
  <xdr:twoCellAnchor editAs="oneCell">
    <xdr:from>
      <xdr:col>0</xdr:col>
      <xdr:colOff>760522</xdr:colOff>
      <xdr:row>89</xdr:row>
      <xdr:rowOff>0</xdr:rowOff>
    </xdr:from>
    <xdr:to>
      <xdr:col>14</xdr:col>
      <xdr:colOff>54095</xdr:colOff>
      <xdr:row>121</xdr:row>
      <xdr:rowOff>73838</xdr:rowOff>
    </xdr:to>
    <xdr:pic>
      <xdr:nvPicPr>
        <xdr:cNvPr id="25" name="Picture 24">
          <a:extLst>
            <a:ext uri="{FF2B5EF4-FFF2-40B4-BE49-F238E27FC236}">
              <a16:creationId xmlns:a16="http://schemas.microsoft.com/office/drawing/2014/main" id="{2D5309E9-5426-F655-AFA9-9A9409D3BA19}"/>
            </a:ext>
          </a:extLst>
        </xdr:cNvPr>
        <xdr:cNvPicPr>
          <a:picLocks noChangeAspect="1"/>
        </xdr:cNvPicPr>
      </xdr:nvPicPr>
      <xdr:blipFill rotWithShape="1">
        <a:blip xmlns:r="http://schemas.openxmlformats.org/officeDocument/2006/relationships" r:embed="rId8"/>
        <a:srcRect b="837"/>
        <a:stretch/>
      </xdr:blipFill>
      <xdr:spPr>
        <a:xfrm>
          <a:off x="760522" y="19500407"/>
          <a:ext cx="11506247" cy="6999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724549</xdr:colOff>
      <xdr:row>1</xdr:row>
      <xdr:rowOff>191918</xdr:rowOff>
    </xdr:from>
    <xdr:to>
      <xdr:col>7</xdr:col>
      <xdr:colOff>744643</xdr:colOff>
      <xdr:row>17</xdr:row>
      <xdr:rowOff>20265</xdr:rowOff>
    </xdr:to>
    <xdr:pic>
      <xdr:nvPicPr>
        <xdr:cNvPr id="11" name="Picture 10">
          <a:extLst>
            <a:ext uri="{FF2B5EF4-FFF2-40B4-BE49-F238E27FC236}">
              <a16:creationId xmlns:a16="http://schemas.microsoft.com/office/drawing/2014/main" id="{ECA5CA66-B0E7-2CEF-81B4-843455121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549" y="543195"/>
          <a:ext cx="5363551" cy="2962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710695</xdr:colOff>
      <xdr:row>20</xdr:row>
      <xdr:rowOff>11606</xdr:rowOff>
    </xdr:from>
    <xdr:to>
      <xdr:col>8</xdr:col>
      <xdr:colOff>737</xdr:colOff>
      <xdr:row>23</xdr:row>
      <xdr:rowOff>709309</xdr:rowOff>
    </xdr:to>
    <xdr:pic>
      <xdr:nvPicPr>
        <xdr:cNvPr id="13" name="Picture 12" descr="Picture 1, Picture">
          <a:extLst>
            <a:ext uri="{FF2B5EF4-FFF2-40B4-BE49-F238E27FC236}">
              <a16:creationId xmlns:a16="http://schemas.microsoft.com/office/drawing/2014/main" id="{4C13EF55-9918-16A6-7C31-303EA92CA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695" y="4868680"/>
          <a:ext cx="5395499" cy="306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9676</xdr:colOff>
      <xdr:row>20</xdr:row>
      <xdr:rowOff>35163</xdr:rowOff>
    </xdr:from>
    <xdr:to>
      <xdr:col>16</xdr:col>
      <xdr:colOff>20613</xdr:colOff>
      <xdr:row>23</xdr:row>
      <xdr:rowOff>743086</xdr:rowOff>
    </xdr:to>
    <xdr:pic>
      <xdr:nvPicPr>
        <xdr:cNvPr id="14" name="Picture 13" descr="Picture 2, Picture">
          <a:extLst>
            <a:ext uri="{FF2B5EF4-FFF2-40B4-BE49-F238E27FC236}">
              <a16:creationId xmlns:a16="http://schemas.microsoft.com/office/drawing/2014/main" id="{49654F28-D31D-A2D0-E22A-EF49812BC4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79942" y="4892237"/>
          <a:ext cx="5354394" cy="3079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122116</xdr:colOff>
      <xdr:row>28</xdr:row>
      <xdr:rowOff>162820</xdr:rowOff>
    </xdr:from>
    <xdr:to>
      <xdr:col>7</xdr:col>
      <xdr:colOff>602436</xdr:colOff>
      <xdr:row>44</xdr:row>
      <xdr:rowOff>85177</xdr:rowOff>
    </xdr:to>
    <xdr:pic>
      <xdr:nvPicPr>
        <xdr:cNvPr id="15" name="Picture 14">
          <a:extLst>
            <a:ext uri="{FF2B5EF4-FFF2-40B4-BE49-F238E27FC236}">
              <a16:creationId xmlns:a16="http://schemas.microsoft.com/office/drawing/2014/main" id="{35A573B5-1FB6-E6C8-3315-8793642B8057}"/>
            </a:ext>
          </a:extLst>
        </xdr:cNvPr>
        <xdr:cNvPicPr>
          <a:picLocks noChangeAspect="1"/>
        </xdr:cNvPicPr>
      </xdr:nvPicPr>
      <xdr:blipFill>
        <a:blip xmlns:r="http://schemas.openxmlformats.org/officeDocument/2006/relationships" r:embed="rId4"/>
        <a:stretch>
          <a:fillRect/>
        </a:stretch>
      </xdr:blipFill>
      <xdr:spPr>
        <a:xfrm>
          <a:off x="887372" y="23877628"/>
          <a:ext cx="5071859" cy="3048511"/>
        </a:xfrm>
        <a:prstGeom prst="rect">
          <a:avLst/>
        </a:prstGeom>
      </xdr:spPr>
    </xdr:pic>
    <xdr:clientData/>
  </xdr:twoCellAnchor>
  <xdr:twoCellAnchor editAs="oneCell">
    <xdr:from>
      <xdr:col>8</xdr:col>
      <xdr:colOff>244230</xdr:colOff>
      <xdr:row>29</xdr:row>
      <xdr:rowOff>40704</xdr:rowOff>
    </xdr:from>
    <xdr:to>
      <xdr:col>16</xdr:col>
      <xdr:colOff>96268</xdr:colOff>
      <xdr:row>42</xdr:row>
      <xdr:rowOff>170962</xdr:rowOff>
    </xdr:to>
    <xdr:pic>
      <xdr:nvPicPr>
        <xdr:cNvPr id="16" name="Picture 15">
          <a:extLst>
            <a:ext uri="{FF2B5EF4-FFF2-40B4-BE49-F238E27FC236}">
              <a16:creationId xmlns:a16="http://schemas.microsoft.com/office/drawing/2014/main" id="{287E8A5A-8263-2B9B-B970-AEF62C86B2B1}"/>
            </a:ext>
          </a:extLst>
        </xdr:cNvPr>
        <xdr:cNvPicPr>
          <a:picLocks noChangeAspect="1"/>
        </xdr:cNvPicPr>
      </xdr:nvPicPr>
      <xdr:blipFill rotWithShape="1">
        <a:blip xmlns:r="http://schemas.openxmlformats.org/officeDocument/2006/relationships" r:embed="rId5"/>
        <a:srcRect l="1741" t="25025"/>
        <a:stretch/>
      </xdr:blipFill>
      <xdr:spPr>
        <a:xfrm>
          <a:off x="6366281" y="23950896"/>
          <a:ext cx="5477487" cy="2670257"/>
        </a:xfrm>
        <a:prstGeom prst="rect">
          <a:avLst/>
        </a:prstGeom>
      </xdr:spPr>
    </xdr:pic>
    <xdr:clientData/>
  </xdr:twoCellAnchor>
  <xdr:twoCellAnchor editAs="oneCell">
    <xdr:from>
      <xdr:col>1</xdr:col>
      <xdr:colOff>1</xdr:colOff>
      <xdr:row>50</xdr:row>
      <xdr:rowOff>40705</xdr:rowOff>
    </xdr:from>
    <xdr:to>
      <xdr:col>16</xdr:col>
      <xdr:colOff>24423</xdr:colOff>
      <xdr:row>66</xdr:row>
      <xdr:rowOff>170961</xdr:rowOff>
    </xdr:to>
    <xdr:pic>
      <xdr:nvPicPr>
        <xdr:cNvPr id="19" name="Picture 18">
          <a:extLst>
            <a:ext uri="{FF2B5EF4-FFF2-40B4-BE49-F238E27FC236}">
              <a16:creationId xmlns:a16="http://schemas.microsoft.com/office/drawing/2014/main" id="{2202EA19-7697-2522-6A29-21B2F7169311}"/>
            </a:ext>
          </a:extLst>
        </xdr:cNvPr>
        <xdr:cNvPicPr>
          <a:picLocks noChangeAspect="1"/>
        </xdr:cNvPicPr>
      </xdr:nvPicPr>
      <xdr:blipFill>
        <a:blip xmlns:r="http://schemas.openxmlformats.org/officeDocument/2006/relationships" r:embed="rId6"/>
        <a:stretch>
          <a:fillRect/>
        </a:stretch>
      </xdr:blipFill>
      <xdr:spPr>
        <a:xfrm>
          <a:off x="765257" y="29153013"/>
          <a:ext cx="11006666" cy="3256410"/>
        </a:xfrm>
        <a:prstGeom prst="rect">
          <a:avLst/>
        </a:prstGeom>
      </xdr:spPr>
    </xdr:pic>
    <xdr:clientData/>
  </xdr:twoCellAnchor>
  <xdr:twoCellAnchor editAs="oneCell">
    <xdr:from>
      <xdr:col>3</xdr:col>
      <xdr:colOff>431475</xdr:colOff>
      <xdr:row>70</xdr:row>
      <xdr:rowOff>113974</xdr:rowOff>
    </xdr:from>
    <xdr:to>
      <xdr:col>13</xdr:col>
      <xdr:colOff>276795</xdr:colOff>
      <xdr:row>86</xdr:row>
      <xdr:rowOff>102207</xdr:rowOff>
    </xdr:to>
    <xdr:pic>
      <xdr:nvPicPr>
        <xdr:cNvPr id="20" name="Picture 19">
          <a:extLst>
            <a:ext uri="{FF2B5EF4-FFF2-40B4-BE49-F238E27FC236}">
              <a16:creationId xmlns:a16="http://schemas.microsoft.com/office/drawing/2014/main" id="{6C5548CD-E779-909D-2164-5E43DB5CDF35}"/>
            </a:ext>
          </a:extLst>
        </xdr:cNvPr>
        <xdr:cNvPicPr>
          <a:picLocks noChangeAspect="1"/>
        </xdr:cNvPicPr>
      </xdr:nvPicPr>
      <xdr:blipFill>
        <a:blip xmlns:r="http://schemas.openxmlformats.org/officeDocument/2006/relationships" r:embed="rId7"/>
        <a:stretch>
          <a:fillRect/>
        </a:stretch>
      </xdr:blipFill>
      <xdr:spPr>
        <a:xfrm>
          <a:off x="2727244" y="33451474"/>
          <a:ext cx="7001282" cy="4026183"/>
        </a:xfrm>
        <a:prstGeom prst="rect">
          <a:avLst/>
        </a:prstGeom>
      </xdr:spPr>
    </xdr:pic>
    <xdr:clientData/>
  </xdr:twoCellAnchor>
  <xdr:twoCellAnchor editAs="oneCell">
    <xdr:from>
      <xdr:col>1</xdr:col>
      <xdr:colOff>407052</xdr:colOff>
      <xdr:row>87</xdr:row>
      <xdr:rowOff>24423</xdr:rowOff>
    </xdr:from>
    <xdr:to>
      <xdr:col>7</xdr:col>
      <xdr:colOff>566508</xdr:colOff>
      <xdr:row>104</xdr:row>
      <xdr:rowOff>65128</xdr:rowOff>
    </xdr:to>
    <xdr:pic>
      <xdr:nvPicPr>
        <xdr:cNvPr id="22" name="Picture 21">
          <a:extLst>
            <a:ext uri="{FF2B5EF4-FFF2-40B4-BE49-F238E27FC236}">
              <a16:creationId xmlns:a16="http://schemas.microsoft.com/office/drawing/2014/main" id="{9EA40C7E-0A93-9381-6471-0D9BF8A0303D}"/>
            </a:ext>
          </a:extLst>
        </xdr:cNvPr>
        <xdr:cNvPicPr>
          <a:picLocks noChangeAspect="1"/>
        </xdr:cNvPicPr>
      </xdr:nvPicPr>
      <xdr:blipFill>
        <a:blip xmlns:r="http://schemas.openxmlformats.org/officeDocument/2006/relationships" r:embed="rId8"/>
        <a:stretch>
          <a:fillRect/>
        </a:stretch>
      </xdr:blipFill>
      <xdr:spPr>
        <a:xfrm>
          <a:off x="1172308" y="37652244"/>
          <a:ext cx="4750995" cy="3419230"/>
        </a:xfrm>
        <a:prstGeom prst="rect">
          <a:avLst/>
        </a:prstGeom>
      </xdr:spPr>
    </xdr:pic>
    <xdr:clientData/>
  </xdr:twoCellAnchor>
  <xdr:twoCellAnchor editAs="oneCell">
    <xdr:from>
      <xdr:col>8</xdr:col>
      <xdr:colOff>244230</xdr:colOff>
      <xdr:row>87</xdr:row>
      <xdr:rowOff>40704</xdr:rowOff>
    </xdr:from>
    <xdr:to>
      <xdr:col>15</xdr:col>
      <xdr:colOff>114943</xdr:colOff>
      <xdr:row>104</xdr:row>
      <xdr:rowOff>89550</xdr:rowOff>
    </xdr:to>
    <xdr:pic>
      <xdr:nvPicPr>
        <xdr:cNvPr id="23" name="Picture 22">
          <a:extLst>
            <a:ext uri="{FF2B5EF4-FFF2-40B4-BE49-F238E27FC236}">
              <a16:creationId xmlns:a16="http://schemas.microsoft.com/office/drawing/2014/main" id="{E32A81B8-8832-938C-5180-D2E871A21F79}"/>
            </a:ext>
          </a:extLst>
        </xdr:cNvPr>
        <xdr:cNvPicPr>
          <a:picLocks noChangeAspect="1"/>
        </xdr:cNvPicPr>
      </xdr:nvPicPr>
      <xdr:blipFill>
        <a:blip xmlns:r="http://schemas.openxmlformats.org/officeDocument/2006/relationships" r:embed="rId9"/>
        <a:stretch>
          <a:fillRect/>
        </a:stretch>
      </xdr:blipFill>
      <xdr:spPr>
        <a:xfrm>
          <a:off x="6366281" y="37668525"/>
          <a:ext cx="4730906" cy="3427371"/>
        </a:xfrm>
        <a:prstGeom prst="rect">
          <a:avLst/>
        </a:prstGeom>
      </xdr:spPr>
    </xdr:pic>
    <xdr:clientData/>
  </xdr:twoCellAnchor>
  <xdr:twoCellAnchor editAs="oneCell">
    <xdr:from>
      <xdr:col>1</xdr:col>
      <xdr:colOff>115765</xdr:colOff>
      <xdr:row>108</xdr:row>
      <xdr:rowOff>170961</xdr:rowOff>
    </xdr:from>
    <xdr:to>
      <xdr:col>7</xdr:col>
      <xdr:colOff>752301</xdr:colOff>
      <xdr:row>124</xdr:row>
      <xdr:rowOff>40706</xdr:rowOff>
    </xdr:to>
    <xdr:pic>
      <xdr:nvPicPr>
        <xdr:cNvPr id="2" name="Picture 1">
          <a:extLst>
            <a:ext uri="{FF2B5EF4-FFF2-40B4-BE49-F238E27FC236}">
              <a16:creationId xmlns:a16="http://schemas.microsoft.com/office/drawing/2014/main" id="{D6C7C42A-C3E1-476F-3A63-D99A3876996E}"/>
            </a:ext>
          </a:extLst>
        </xdr:cNvPr>
        <xdr:cNvPicPr>
          <a:picLocks noChangeAspect="1"/>
        </xdr:cNvPicPr>
      </xdr:nvPicPr>
      <xdr:blipFill>
        <a:blip xmlns:r="http://schemas.openxmlformats.org/officeDocument/2006/relationships" r:embed="rId10"/>
        <a:stretch>
          <a:fillRect/>
        </a:stretch>
      </xdr:blipFill>
      <xdr:spPr>
        <a:xfrm>
          <a:off x="881021" y="42194935"/>
          <a:ext cx="5228075" cy="2995898"/>
        </a:xfrm>
        <a:prstGeom prst="rect">
          <a:avLst/>
        </a:prstGeom>
      </xdr:spPr>
    </xdr:pic>
    <xdr:clientData/>
  </xdr:twoCellAnchor>
  <xdr:twoCellAnchor editAs="oneCell">
    <xdr:from>
      <xdr:col>9</xdr:col>
      <xdr:colOff>24422</xdr:colOff>
      <xdr:row>109</xdr:row>
      <xdr:rowOff>0</xdr:rowOff>
    </xdr:from>
    <xdr:to>
      <xdr:col>15</xdr:col>
      <xdr:colOff>691986</xdr:colOff>
      <xdr:row>124</xdr:row>
      <xdr:rowOff>75951</xdr:rowOff>
    </xdr:to>
    <xdr:pic>
      <xdr:nvPicPr>
        <xdr:cNvPr id="3" name="Picture 2">
          <a:extLst>
            <a:ext uri="{FF2B5EF4-FFF2-40B4-BE49-F238E27FC236}">
              <a16:creationId xmlns:a16="http://schemas.microsoft.com/office/drawing/2014/main" id="{B1D1F3CF-D3A7-74EF-8FB1-99D79C874CBE}"/>
            </a:ext>
          </a:extLst>
        </xdr:cNvPr>
        <xdr:cNvPicPr>
          <a:picLocks noChangeAspect="1"/>
        </xdr:cNvPicPr>
      </xdr:nvPicPr>
      <xdr:blipFill>
        <a:blip xmlns:r="http://schemas.openxmlformats.org/officeDocument/2006/relationships" r:embed="rId11"/>
        <a:stretch>
          <a:fillRect/>
        </a:stretch>
      </xdr:blipFill>
      <xdr:spPr>
        <a:xfrm>
          <a:off x="6415127" y="42219359"/>
          <a:ext cx="5259103" cy="3006720"/>
        </a:xfrm>
        <a:prstGeom prst="rect">
          <a:avLst/>
        </a:prstGeom>
      </xdr:spPr>
    </xdr:pic>
    <xdr:clientData/>
  </xdr:twoCellAnchor>
  <xdr:twoCellAnchor editAs="oneCell">
    <xdr:from>
      <xdr:col>0</xdr:col>
      <xdr:colOff>520160</xdr:colOff>
      <xdr:row>133</xdr:row>
      <xdr:rowOff>0</xdr:rowOff>
    </xdr:from>
    <xdr:to>
      <xdr:col>7</xdr:col>
      <xdr:colOff>533981</xdr:colOff>
      <xdr:row>148</xdr:row>
      <xdr:rowOff>135106</xdr:rowOff>
    </xdr:to>
    <xdr:pic>
      <xdr:nvPicPr>
        <xdr:cNvPr id="4" name="Picture 3">
          <a:extLst>
            <a:ext uri="{FF2B5EF4-FFF2-40B4-BE49-F238E27FC236}">
              <a16:creationId xmlns:a16="http://schemas.microsoft.com/office/drawing/2014/main" id="{402A2B19-09C3-058A-7032-6040FC5D1670}"/>
            </a:ext>
          </a:extLst>
        </xdr:cNvPr>
        <xdr:cNvPicPr>
          <a:picLocks noChangeAspect="1"/>
        </xdr:cNvPicPr>
      </xdr:nvPicPr>
      <xdr:blipFill>
        <a:blip xmlns:r="http://schemas.openxmlformats.org/officeDocument/2006/relationships" r:embed="rId12"/>
        <a:stretch>
          <a:fillRect/>
        </a:stretch>
      </xdr:blipFill>
      <xdr:spPr>
        <a:xfrm>
          <a:off x="520160" y="47516915"/>
          <a:ext cx="5357278" cy="3073670"/>
        </a:xfrm>
        <a:prstGeom prst="rect">
          <a:avLst/>
        </a:prstGeom>
      </xdr:spPr>
    </xdr:pic>
    <xdr:clientData/>
  </xdr:twoCellAnchor>
  <xdr:twoCellAnchor editAs="oneCell">
    <xdr:from>
      <xdr:col>9</xdr:col>
      <xdr:colOff>81064</xdr:colOff>
      <xdr:row>132</xdr:row>
      <xdr:rowOff>351276</xdr:rowOff>
    </xdr:from>
    <xdr:to>
      <xdr:col>16</xdr:col>
      <xdr:colOff>278254</xdr:colOff>
      <xdr:row>148</xdr:row>
      <xdr:rowOff>152877</xdr:rowOff>
    </xdr:to>
    <xdr:pic>
      <xdr:nvPicPr>
        <xdr:cNvPr id="5" name="Picture 4">
          <a:extLst>
            <a:ext uri="{FF2B5EF4-FFF2-40B4-BE49-F238E27FC236}">
              <a16:creationId xmlns:a16="http://schemas.microsoft.com/office/drawing/2014/main" id="{759FF026-E893-AD2D-721B-8F4CAB954CE5}"/>
            </a:ext>
          </a:extLst>
        </xdr:cNvPr>
        <xdr:cNvPicPr>
          <a:picLocks noChangeAspect="1"/>
        </xdr:cNvPicPr>
      </xdr:nvPicPr>
      <xdr:blipFill>
        <a:blip xmlns:r="http://schemas.openxmlformats.org/officeDocument/2006/relationships" r:embed="rId13"/>
        <a:stretch>
          <a:fillRect/>
        </a:stretch>
      </xdr:blipFill>
      <xdr:spPr>
        <a:xfrm>
          <a:off x="6451330" y="47516914"/>
          <a:ext cx="5540647" cy="3091441"/>
        </a:xfrm>
        <a:prstGeom prst="rect">
          <a:avLst/>
        </a:prstGeom>
      </xdr:spPr>
    </xdr:pic>
    <xdr:clientData/>
  </xdr:twoCellAnchor>
  <xdr:twoCellAnchor editAs="oneCell">
    <xdr:from>
      <xdr:col>0</xdr:col>
      <xdr:colOff>641754</xdr:colOff>
      <xdr:row>150</xdr:row>
      <xdr:rowOff>526915</xdr:rowOff>
    </xdr:from>
    <xdr:to>
      <xdr:col>7</xdr:col>
      <xdr:colOff>737994</xdr:colOff>
      <xdr:row>159</xdr:row>
      <xdr:rowOff>297234</xdr:rowOff>
    </xdr:to>
    <xdr:pic>
      <xdr:nvPicPr>
        <xdr:cNvPr id="7" name="Picture 6">
          <a:extLst>
            <a:ext uri="{FF2B5EF4-FFF2-40B4-BE49-F238E27FC236}">
              <a16:creationId xmlns:a16="http://schemas.microsoft.com/office/drawing/2014/main" id="{FC85E5A1-B70D-DCB1-2E4C-4318933A3C52}"/>
            </a:ext>
          </a:extLst>
        </xdr:cNvPr>
        <xdr:cNvPicPr>
          <a:picLocks noChangeAspect="1"/>
        </xdr:cNvPicPr>
      </xdr:nvPicPr>
      <xdr:blipFill>
        <a:blip xmlns:r="http://schemas.openxmlformats.org/officeDocument/2006/relationships" r:embed="rId14"/>
        <a:stretch>
          <a:fillRect/>
        </a:stretch>
      </xdr:blipFill>
      <xdr:spPr>
        <a:xfrm>
          <a:off x="641754" y="51374202"/>
          <a:ext cx="5439697" cy="3120957"/>
        </a:xfrm>
        <a:prstGeom prst="rect">
          <a:avLst/>
        </a:prstGeom>
      </xdr:spPr>
    </xdr:pic>
    <xdr:clientData/>
  </xdr:twoCellAnchor>
  <xdr:twoCellAnchor editAs="oneCell">
    <xdr:from>
      <xdr:col>9</xdr:col>
      <xdr:colOff>0</xdr:colOff>
      <xdr:row>151</xdr:row>
      <xdr:rowOff>0</xdr:rowOff>
    </xdr:from>
    <xdr:to>
      <xdr:col>15</xdr:col>
      <xdr:colOff>712883</xdr:colOff>
      <xdr:row>159</xdr:row>
      <xdr:rowOff>283723</xdr:rowOff>
    </xdr:to>
    <xdr:pic>
      <xdr:nvPicPr>
        <xdr:cNvPr id="8" name="Picture 7">
          <a:extLst>
            <a:ext uri="{FF2B5EF4-FFF2-40B4-BE49-F238E27FC236}">
              <a16:creationId xmlns:a16="http://schemas.microsoft.com/office/drawing/2014/main" id="{AEBEA3F3-41CF-15F2-A1E8-4D6435938720}"/>
            </a:ext>
          </a:extLst>
        </xdr:cNvPr>
        <xdr:cNvPicPr>
          <a:picLocks noChangeAspect="1"/>
        </xdr:cNvPicPr>
      </xdr:nvPicPr>
      <xdr:blipFill>
        <a:blip xmlns:r="http://schemas.openxmlformats.org/officeDocument/2006/relationships" r:embed="rId15"/>
        <a:stretch>
          <a:fillRect/>
        </a:stretch>
      </xdr:blipFill>
      <xdr:spPr>
        <a:xfrm>
          <a:off x="6370266" y="51387713"/>
          <a:ext cx="5292989" cy="3093936"/>
        </a:xfrm>
        <a:prstGeom prst="rect">
          <a:avLst/>
        </a:prstGeom>
      </xdr:spPr>
    </xdr:pic>
    <xdr:clientData/>
  </xdr:twoCellAnchor>
  <xdr:twoCellAnchor editAs="oneCell">
    <xdr:from>
      <xdr:col>1</xdr:col>
      <xdr:colOff>0</xdr:colOff>
      <xdr:row>162</xdr:row>
      <xdr:rowOff>351276</xdr:rowOff>
    </xdr:from>
    <xdr:to>
      <xdr:col>8</xdr:col>
      <xdr:colOff>18457</xdr:colOff>
      <xdr:row>169</xdr:row>
      <xdr:rowOff>229680</xdr:rowOff>
    </xdr:to>
    <xdr:pic>
      <xdr:nvPicPr>
        <xdr:cNvPr id="9" name="Picture 8">
          <a:extLst>
            <a:ext uri="{FF2B5EF4-FFF2-40B4-BE49-F238E27FC236}">
              <a16:creationId xmlns:a16="http://schemas.microsoft.com/office/drawing/2014/main" id="{222C9F28-9479-EAE6-246D-48047E1116CC}"/>
            </a:ext>
          </a:extLst>
        </xdr:cNvPr>
        <xdr:cNvPicPr>
          <a:picLocks noChangeAspect="1"/>
        </xdr:cNvPicPr>
      </xdr:nvPicPr>
      <xdr:blipFill>
        <a:blip xmlns:r="http://schemas.openxmlformats.org/officeDocument/2006/relationships" r:embed="rId16"/>
        <a:stretch>
          <a:fillRect/>
        </a:stretch>
      </xdr:blipFill>
      <xdr:spPr>
        <a:xfrm>
          <a:off x="763351" y="55940797"/>
          <a:ext cx="5361915" cy="2985851"/>
        </a:xfrm>
        <a:prstGeom prst="rect">
          <a:avLst/>
        </a:prstGeom>
      </xdr:spPr>
    </xdr:pic>
    <xdr:clientData/>
  </xdr:twoCellAnchor>
  <xdr:twoCellAnchor editAs="oneCell">
    <xdr:from>
      <xdr:col>8</xdr:col>
      <xdr:colOff>236436</xdr:colOff>
      <xdr:row>1</xdr:row>
      <xdr:rowOff>189149</xdr:rowOff>
    </xdr:from>
    <xdr:to>
      <xdr:col>15</xdr:col>
      <xdr:colOff>716064</xdr:colOff>
      <xdr:row>17</xdr:row>
      <xdr:rowOff>122456</xdr:rowOff>
    </xdr:to>
    <xdr:pic>
      <xdr:nvPicPr>
        <xdr:cNvPr id="17" name="Picture 16" descr="Picture 7, Picture">
          <a:extLst>
            <a:ext uri="{FF2B5EF4-FFF2-40B4-BE49-F238E27FC236}">
              <a16:creationId xmlns:a16="http://schemas.microsoft.com/office/drawing/2014/main" id="{B9FAACFE-4F8D-423F-847F-A0272B27B20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343245" y="540426"/>
          <a:ext cx="5323191" cy="306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31358</xdr:colOff>
      <xdr:row>1</xdr:row>
      <xdr:rowOff>141112</xdr:rowOff>
    </xdr:from>
    <xdr:to>
      <xdr:col>7</xdr:col>
      <xdr:colOff>642840</xdr:colOff>
      <xdr:row>13</xdr:row>
      <xdr:rowOff>186956</xdr:rowOff>
    </xdr:to>
    <xdr:pic>
      <xdr:nvPicPr>
        <xdr:cNvPr id="4" name="Picture 3">
          <a:extLst>
            <a:ext uri="{FF2B5EF4-FFF2-40B4-BE49-F238E27FC236}">
              <a16:creationId xmlns:a16="http://schemas.microsoft.com/office/drawing/2014/main" id="{B8DC6957-F574-D972-1009-C7B648DF1CA5}"/>
            </a:ext>
          </a:extLst>
        </xdr:cNvPr>
        <xdr:cNvPicPr>
          <a:picLocks noChangeAspect="1"/>
        </xdr:cNvPicPr>
      </xdr:nvPicPr>
      <xdr:blipFill>
        <a:blip xmlns:r="http://schemas.openxmlformats.org/officeDocument/2006/relationships" r:embed="rId1"/>
        <a:stretch>
          <a:fillRect/>
        </a:stretch>
      </xdr:blipFill>
      <xdr:spPr>
        <a:xfrm>
          <a:off x="305741" y="423334"/>
          <a:ext cx="5840432" cy="3087573"/>
        </a:xfrm>
        <a:prstGeom prst="rect">
          <a:avLst/>
        </a:prstGeom>
      </xdr:spPr>
    </xdr:pic>
    <xdr:clientData/>
  </xdr:twoCellAnchor>
  <xdr:twoCellAnchor editAs="oneCell">
    <xdr:from>
      <xdr:col>1</xdr:col>
      <xdr:colOff>0</xdr:colOff>
      <xdr:row>16</xdr:row>
      <xdr:rowOff>0</xdr:rowOff>
    </xdr:from>
    <xdr:to>
      <xdr:col>7</xdr:col>
      <xdr:colOff>733455</xdr:colOff>
      <xdr:row>29</xdr:row>
      <xdr:rowOff>192003</xdr:rowOff>
    </xdr:to>
    <xdr:pic>
      <xdr:nvPicPr>
        <xdr:cNvPr id="5" name="Picture 4">
          <a:extLst>
            <a:ext uri="{FF2B5EF4-FFF2-40B4-BE49-F238E27FC236}">
              <a16:creationId xmlns:a16="http://schemas.microsoft.com/office/drawing/2014/main" id="{366E2029-549B-D0D0-27EC-4BBCEBA3B173}"/>
            </a:ext>
          </a:extLst>
        </xdr:cNvPr>
        <xdr:cNvPicPr>
          <a:picLocks noChangeAspect="1"/>
        </xdr:cNvPicPr>
      </xdr:nvPicPr>
      <xdr:blipFill>
        <a:blip xmlns:r="http://schemas.openxmlformats.org/officeDocument/2006/relationships" r:embed="rId2"/>
        <a:stretch>
          <a:fillRect/>
        </a:stretch>
      </xdr:blipFill>
      <xdr:spPr>
        <a:xfrm>
          <a:off x="274383" y="3911914"/>
          <a:ext cx="5962405" cy="3523793"/>
        </a:xfrm>
        <a:prstGeom prst="rect">
          <a:avLst/>
        </a:prstGeom>
      </xdr:spPr>
    </xdr:pic>
    <xdr:clientData/>
  </xdr:twoCellAnchor>
  <xdr:twoCellAnchor editAs="oneCell">
    <xdr:from>
      <xdr:col>1</xdr:col>
      <xdr:colOff>0</xdr:colOff>
      <xdr:row>32</xdr:row>
      <xdr:rowOff>195986</xdr:rowOff>
    </xdr:from>
    <xdr:to>
      <xdr:col>9</xdr:col>
      <xdr:colOff>377447</xdr:colOff>
      <xdr:row>45</xdr:row>
      <xdr:rowOff>101912</xdr:rowOff>
    </xdr:to>
    <xdr:pic>
      <xdr:nvPicPr>
        <xdr:cNvPr id="2" name="Picture 1">
          <a:extLst>
            <a:ext uri="{FF2B5EF4-FFF2-40B4-BE49-F238E27FC236}">
              <a16:creationId xmlns:a16="http://schemas.microsoft.com/office/drawing/2014/main" id="{AD40561F-32EF-982C-18CA-70EF3F3AE6CA}"/>
            </a:ext>
          </a:extLst>
        </xdr:cNvPr>
        <xdr:cNvPicPr>
          <a:picLocks noChangeAspect="1"/>
        </xdr:cNvPicPr>
      </xdr:nvPicPr>
      <xdr:blipFill>
        <a:blip xmlns:r="http://schemas.openxmlformats.org/officeDocument/2006/relationships" r:embed="rId3"/>
        <a:stretch>
          <a:fillRect/>
        </a:stretch>
      </xdr:blipFill>
      <xdr:spPr>
        <a:xfrm>
          <a:off x="274383" y="8027653"/>
          <a:ext cx="6586336" cy="2971173"/>
        </a:xfrm>
        <a:prstGeom prst="rect">
          <a:avLst/>
        </a:prstGeom>
      </xdr:spPr>
    </xdr:pic>
    <xdr:clientData/>
  </xdr:twoCellAnchor>
  <xdr:twoCellAnchor>
    <xdr:from>
      <xdr:col>6</xdr:col>
      <xdr:colOff>231774</xdr:colOff>
      <xdr:row>48</xdr:row>
      <xdr:rowOff>12700</xdr:rowOff>
    </xdr:from>
    <xdr:to>
      <xdr:col>12</xdr:col>
      <xdr:colOff>546099</xdr:colOff>
      <xdr:row>62</xdr:row>
      <xdr:rowOff>12700</xdr:rowOff>
    </xdr:to>
    <xdr:graphicFrame macro="">
      <xdr:nvGraphicFramePr>
        <xdr:cNvPr id="3" name="Chart 2">
          <a:extLst>
            <a:ext uri="{FF2B5EF4-FFF2-40B4-BE49-F238E27FC236}">
              <a16:creationId xmlns:a16="http://schemas.microsoft.com/office/drawing/2014/main" id="{4188EF9E-380F-413C-BB26-9A9D7BCAC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64</xdr:row>
      <xdr:rowOff>0</xdr:rowOff>
    </xdr:from>
    <xdr:to>
      <xdr:col>6</xdr:col>
      <xdr:colOff>116071</xdr:colOff>
      <xdr:row>78</xdr:row>
      <xdr:rowOff>11804</xdr:rowOff>
    </xdr:to>
    <xdr:pic>
      <xdr:nvPicPr>
        <xdr:cNvPr id="6" name="Picture 5">
          <a:extLst>
            <a:ext uri="{FF2B5EF4-FFF2-40B4-BE49-F238E27FC236}">
              <a16:creationId xmlns:a16="http://schemas.microsoft.com/office/drawing/2014/main" id="{3033ECA4-3D91-4DBE-83C3-A183EFB1C682}"/>
            </a:ext>
          </a:extLst>
        </xdr:cNvPr>
        <xdr:cNvPicPr>
          <a:picLocks noChangeAspect="1"/>
        </xdr:cNvPicPr>
      </xdr:nvPicPr>
      <xdr:blipFill>
        <a:blip xmlns:r="http://schemas.openxmlformats.org/officeDocument/2006/relationships" r:embed="rId5"/>
        <a:stretch>
          <a:fillRect/>
        </a:stretch>
      </xdr:blipFill>
      <xdr:spPr>
        <a:xfrm>
          <a:off x="274383" y="14816667"/>
          <a:ext cx="4584589" cy="2755631"/>
        </a:xfrm>
        <a:prstGeom prst="rect">
          <a:avLst/>
        </a:prstGeom>
      </xdr:spPr>
    </xdr:pic>
    <xdr:clientData/>
  </xdr:twoCellAnchor>
  <xdr:twoCellAnchor editAs="oneCell">
    <xdr:from>
      <xdr:col>4</xdr:col>
      <xdr:colOff>164628</xdr:colOff>
      <xdr:row>84</xdr:row>
      <xdr:rowOff>164630</xdr:rowOff>
    </xdr:from>
    <xdr:to>
      <xdr:col>15</xdr:col>
      <xdr:colOff>80227</xdr:colOff>
      <xdr:row>95</xdr:row>
      <xdr:rowOff>148951</xdr:rowOff>
    </xdr:to>
    <xdr:pic>
      <xdr:nvPicPr>
        <xdr:cNvPr id="12" name="Picture 11" descr="Yorkshire average salary comparison">
          <a:extLst>
            <a:ext uri="{FF2B5EF4-FFF2-40B4-BE49-F238E27FC236}">
              <a16:creationId xmlns:a16="http://schemas.microsoft.com/office/drawing/2014/main" id="{7D194FC1-41EC-04C3-C0A2-2F994523B0B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386665" y="19308704"/>
          <a:ext cx="8405784" cy="2508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78397</xdr:colOff>
      <xdr:row>100</xdr:row>
      <xdr:rowOff>172469</xdr:rowOff>
    </xdr:from>
    <xdr:to>
      <xdr:col>9</xdr:col>
      <xdr:colOff>213819</xdr:colOff>
      <xdr:row>108</xdr:row>
      <xdr:rowOff>321419</xdr:rowOff>
    </xdr:to>
    <xdr:pic>
      <xdr:nvPicPr>
        <xdr:cNvPr id="13" name="Picture 12" descr="Yorkshire unemployment rate comparison">
          <a:extLst>
            <a:ext uri="{FF2B5EF4-FFF2-40B4-BE49-F238E27FC236}">
              <a16:creationId xmlns:a16="http://schemas.microsoft.com/office/drawing/2014/main" id="{9E7EBDAB-6C88-75F9-AA24-1A25ADC0243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397" y="23393086"/>
          <a:ext cx="6618694" cy="1975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78395</xdr:colOff>
      <xdr:row>113</xdr:row>
      <xdr:rowOff>7841</xdr:rowOff>
    </xdr:from>
    <xdr:to>
      <xdr:col>10</xdr:col>
      <xdr:colOff>1357989</xdr:colOff>
      <xdr:row>126</xdr:row>
      <xdr:rowOff>46382</xdr:rowOff>
    </xdr:to>
    <xdr:pic>
      <xdr:nvPicPr>
        <xdr:cNvPr id="7" name="Picture 6">
          <a:extLst>
            <a:ext uri="{FF2B5EF4-FFF2-40B4-BE49-F238E27FC236}">
              <a16:creationId xmlns:a16="http://schemas.microsoft.com/office/drawing/2014/main" id="{98FC748D-A528-8DD2-A6DC-EC0B6134315A}"/>
            </a:ext>
          </a:extLst>
        </xdr:cNvPr>
        <xdr:cNvPicPr>
          <a:picLocks noChangeAspect="1"/>
        </xdr:cNvPicPr>
      </xdr:nvPicPr>
      <xdr:blipFill>
        <a:blip xmlns:r="http://schemas.openxmlformats.org/officeDocument/2006/relationships" r:embed="rId8"/>
        <a:stretch>
          <a:fillRect/>
        </a:stretch>
      </xdr:blipFill>
      <xdr:spPr>
        <a:xfrm>
          <a:off x="78395" y="26513211"/>
          <a:ext cx="8523298" cy="2586380"/>
        </a:xfrm>
        <a:prstGeom prst="rect">
          <a:avLst/>
        </a:prstGeom>
      </xdr:spPr>
    </xdr:pic>
    <xdr:clientData/>
  </xdr:twoCellAnchor>
  <xdr:twoCellAnchor editAs="oneCell">
    <xdr:from>
      <xdr:col>0</xdr:col>
      <xdr:colOff>0</xdr:colOff>
      <xdr:row>126</xdr:row>
      <xdr:rowOff>40412</xdr:rowOff>
    </xdr:from>
    <xdr:to>
      <xdr:col>10</xdr:col>
      <xdr:colOff>1317037</xdr:colOff>
      <xdr:row>149</xdr:row>
      <xdr:rowOff>164629</xdr:rowOff>
    </xdr:to>
    <xdr:pic>
      <xdr:nvPicPr>
        <xdr:cNvPr id="8" name="Picture 7">
          <a:extLst>
            <a:ext uri="{FF2B5EF4-FFF2-40B4-BE49-F238E27FC236}">
              <a16:creationId xmlns:a16="http://schemas.microsoft.com/office/drawing/2014/main" id="{2A373492-257A-1D74-C143-D7751EE2912B}"/>
            </a:ext>
          </a:extLst>
        </xdr:cNvPr>
        <xdr:cNvPicPr>
          <a:picLocks noChangeAspect="1"/>
        </xdr:cNvPicPr>
      </xdr:nvPicPr>
      <xdr:blipFill>
        <a:blip xmlns:r="http://schemas.openxmlformats.org/officeDocument/2006/relationships" r:embed="rId9"/>
        <a:stretch>
          <a:fillRect/>
        </a:stretch>
      </xdr:blipFill>
      <xdr:spPr>
        <a:xfrm>
          <a:off x="0" y="29454239"/>
          <a:ext cx="8560741" cy="46319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107</xdr:row>
      <xdr:rowOff>0</xdr:rowOff>
    </xdr:from>
    <xdr:to>
      <xdr:col>7</xdr:col>
      <xdr:colOff>30270</xdr:colOff>
      <xdr:row>120</xdr:row>
      <xdr:rowOff>164797</xdr:rowOff>
    </xdr:to>
    <xdr:graphicFrame macro="">
      <xdr:nvGraphicFramePr>
        <xdr:cNvPr id="14" name="Chart 13">
          <a:extLst>
            <a:ext uri="{FF2B5EF4-FFF2-40B4-BE49-F238E27FC236}">
              <a16:creationId xmlns:a16="http://schemas.microsoft.com/office/drawing/2014/main" id="{2C5939FE-C414-4E7F-8C59-800DE3027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295140</xdr:colOff>
      <xdr:row>107</xdr:row>
      <xdr:rowOff>0</xdr:rowOff>
    </xdr:from>
    <xdr:to>
      <xdr:col>13</xdr:col>
      <xdr:colOff>554506</xdr:colOff>
      <xdr:row>121</xdr:row>
      <xdr:rowOff>8943</xdr:rowOff>
    </xdr:to>
    <xdr:graphicFrame macro="">
      <xdr:nvGraphicFramePr>
        <xdr:cNvPr id="15" name="Chart 14">
          <a:extLst>
            <a:ext uri="{FF2B5EF4-FFF2-40B4-BE49-F238E27FC236}">
              <a16:creationId xmlns:a16="http://schemas.microsoft.com/office/drawing/2014/main" id="{C2D6C035-AB91-483C-AED1-4C61492F4D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122</xdr:row>
      <xdr:rowOff>196760</xdr:rowOff>
    </xdr:from>
    <xdr:to>
      <xdr:col>10</xdr:col>
      <xdr:colOff>8944</xdr:colOff>
      <xdr:row>138</xdr:row>
      <xdr:rowOff>143098</xdr:rowOff>
    </xdr:to>
    <xdr:graphicFrame macro="">
      <xdr:nvGraphicFramePr>
        <xdr:cNvPr id="19" name="Chart 18">
          <a:extLst>
            <a:ext uri="{FF2B5EF4-FFF2-40B4-BE49-F238E27FC236}">
              <a16:creationId xmlns:a16="http://schemas.microsoft.com/office/drawing/2014/main" id="{8A60E085-F324-4363-A290-4439C9827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634999</xdr:colOff>
      <xdr:row>2</xdr:row>
      <xdr:rowOff>152042</xdr:rowOff>
    </xdr:from>
    <xdr:to>
      <xdr:col>6</xdr:col>
      <xdr:colOff>742324</xdr:colOff>
      <xdr:row>15</xdr:row>
      <xdr:rowOff>116268</xdr:rowOff>
    </xdr:to>
    <xdr:graphicFrame macro="">
      <xdr:nvGraphicFramePr>
        <xdr:cNvPr id="12" name="Chart 11">
          <a:extLst>
            <a:ext uri="{FF2B5EF4-FFF2-40B4-BE49-F238E27FC236}">
              <a16:creationId xmlns:a16="http://schemas.microsoft.com/office/drawing/2014/main" id="{3E0176AF-E223-4E2F-B7CB-F6EBE0719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53659</xdr:colOff>
      <xdr:row>31</xdr:row>
      <xdr:rowOff>196760</xdr:rowOff>
    </xdr:from>
    <xdr:to>
      <xdr:col>12</xdr:col>
      <xdr:colOff>330914</xdr:colOff>
      <xdr:row>39</xdr:row>
      <xdr:rowOff>42183</xdr:rowOff>
    </xdr:to>
    <xdr:pic>
      <xdr:nvPicPr>
        <xdr:cNvPr id="13" name="Picture 12">
          <a:extLst>
            <a:ext uri="{FF2B5EF4-FFF2-40B4-BE49-F238E27FC236}">
              <a16:creationId xmlns:a16="http://schemas.microsoft.com/office/drawing/2014/main" id="{2C272AB2-B2ED-1520-9C9F-38E34BF48A6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74082" y="7172816"/>
          <a:ext cx="8210283" cy="3601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178873</xdr:colOff>
      <xdr:row>43</xdr:row>
      <xdr:rowOff>178873</xdr:rowOff>
    </xdr:from>
    <xdr:to>
      <xdr:col>12</xdr:col>
      <xdr:colOff>0</xdr:colOff>
      <xdr:row>61</xdr:row>
      <xdr:rowOff>86192</xdr:rowOff>
    </xdr:to>
    <xdr:pic>
      <xdr:nvPicPr>
        <xdr:cNvPr id="16" name="Picture 15">
          <a:extLst>
            <a:ext uri="{FF2B5EF4-FFF2-40B4-BE49-F238E27FC236}">
              <a16:creationId xmlns:a16="http://schemas.microsoft.com/office/drawing/2014/main" id="{5017703A-964B-4E53-F30F-01598F28CD18}"/>
            </a:ext>
          </a:extLst>
        </xdr:cNvPr>
        <xdr:cNvPicPr>
          <a:picLocks noChangeAspect="1"/>
        </xdr:cNvPicPr>
      </xdr:nvPicPr>
      <xdr:blipFill>
        <a:blip xmlns:r="http://schemas.openxmlformats.org/officeDocument/2006/relationships" r:embed="rId6"/>
        <a:stretch>
          <a:fillRect/>
        </a:stretch>
      </xdr:blipFill>
      <xdr:spPr>
        <a:xfrm>
          <a:off x="1699296" y="12324366"/>
          <a:ext cx="7754155" cy="3449009"/>
        </a:xfrm>
        <a:prstGeom prst="rect">
          <a:avLst/>
        </a:prstGeom>
      </xdr:spPr>
    </xdr:pic>
    <xdr:clientData/>
  </xdr:twoCellAnchor>
  <xdr:twoCellAnchor editAs="oneCell">
    <xdr:from>
      <xdr:col>2</xdr:col>
      <xdr:colOff>80491</xdr:colOff>
      <xdr:row>63</xdr:row>
      <xdr:rowOff>62606</xdr:rowOff>
    </xdr:from>
    <xdr:to>
      <xdr:col>12</xdr:col>
      <xdr:colOff>304084</xdr:colOff>
      <xdr:row>77</xdr:row>
      <xdr:rowOff>152163</xdr:rowOff>
    </xdr:to>
    <xdr:pic>
      <xdr:nvPicPr>
        <xdr:cNvPr id="18" name="Picture 17">
          <a:extLst>
            <a:ext uri="{FF2B5EF4-FFF2-40B4-BE49-F238E27FC236}">
              <a16:creationId xmlns:a16="http://schemas.microsoft.com/office/drawing/2014/main" id="{9E9161C2-D8D2-F83D-18CB-43229BD4072F}"/>
            </a:ext>
          </a:extLst>
        </xdr:cNvPr>
        <xdr:cNvPicPr>
          <a:picLocks noChangeAspect="1"/>
        </xdr:cNvPicPr>
      </xdr:nvPicPr>
      <xdr:blipFill>
        <a:blip xmlns:r="http://schemas.openxmlformats.org/officeDocument/2006/relationships" r:embed="rId7"/>
        <a:stretch>
          <a:fillRect/>
        </a:stretch>
      </xdr:blipFill>
      <xdr:spPr>
        <a:xfrm>
          <a:off x="1600914" y="16196972"/>
          <a:ext cx="8156621" cy="2844205"/>
        </a:xfrm>
        <a:prstGeom prst="rect">
          <a:avLst/>
        </a:prstGeom>
      </xdr:spPr>
    </xdr:pic>
    <xdr:clientData/>
  </xdr:twoCellAnchor>
  <xdr:twoCellAnchor editAs="oneCell">
    <xdr:from>
      <xdr:col>1</xdr:col>
      <xdr:colOff>0</xdr:colOff>
      <xdr:row>80</xdr:row>
      <xdr:rowOff>0</xdr:rowOff>
    </xdr:from>
    <xdr:to>
      <xdr:col>7</xdr:col>
      <xdr:colOff>281017</xdr:colOff>
      <xdr:row>101</xdr:row>
      <xdr:rowOff>187817</xdr:rowOff>
    </xdr:to>
    <xdr:pic>
      <xdr:nvPicPr>
        <xdr:cNvPr id="20" name="Picture 19">
          <a:extLst>
            <a:ext uri="{FF2B5EF4-FFF2-40B4-BE49-F238E27FC236}">
              <a16:creationId xmlns:a16="http://schemas.microsoft.com/office/drawing/2014/main" id="{6426FCC8-5C5A-156E-01E0-967A45C8AD47}"/>
            </a:ext>
          </a:extLst>
        </xdr:cNvPr>
        <xdr:cNvPicPr>
          <a:picLocks noChangeAspect="1"/>
        </xdr:cNvPicPr>
      </xdr:nvPicPr>
      <xdr:blipFill>
        <a:blip xmlns:r="http://schemas.openxmlformats.org/officeDocument/2006/relationships" r:embed="rId8"/>
        <a:stretch>
          <a:fillRect/>
        </a:stretch>
      </xdr:blipFill>
      <xdr:spPr>
        <a:xfrm>
          <a:off x="760211" y="19568732"/>
          <a:ext cx="4842285" cy="4319789"/>
        </a:xfrm>
        <a:prstGeom prst="rect">
          <a:avLst/>
        </a:prstGeom>
      </xdr:spPr>
    </xdr:pic>
    <xdr:clientData/>
  </xdr:twoCellAnchor>
  <xdr:twoCellAnchor editAs="oneCell">
    <xdr:from>
      <xdr:col>8</xdr:col>
      <xdr:colOff>1</xdr:colOff>
      <xdr:row>82</xdr:row>
      <xdr:rowOff>0</xdr:rowOff>
    </xdr:from>
    <xdr:to>
      <xdr:col>14</xdr:col>
      <xdr:colOff>395261</xdr:colOff>
      <xdr:row>99</xdr:row>
      <xdr:rowOff>107324</xdr:rowOff>
    </xdr:to>
    <xdr:pic>
      <xdr:nvPicPr>
        <xdr:cNvPr id="21" name="Picture 20">
          <a:extLst>
            <a:ext uri="{FF2B5EF4-FFF2-40B4-BE49-F238E27FC236}">
              <a16:creationId xmlns:a16="http://schemas.microsoft.com/office/drawing/2014/main" id="{02E90B48-D072-EF1E-F94A-7E1F227BBADD}"/>
            </a:ext>
          </a:extLst>
        </xdr:cNvPr>
        <xdr:cNvPicPr>
          <a:picLocks noChangeAspect="1"/>
        </xdr:cNvPicPr>
      </xdr:nvPicPr>
      <xdr:blipFill>
        <a:blip xmlns:r="http://schemas.openxmlformats.org/officeDocument/2006/relationships" r:embed="rId9"/>
        <a:stretch>
          <a:fillRect/>
        </a:stretch>
      </xdr:blipFill>
      <xdr:spPr>
        <a:xfrm>
          <a:off x="5625564" y="19962254"/>
          <a:ext cx="5743570" cy="3452253"/>
        </a:xfrm>
        <a:prstGeom prst="rect">
          <a:avLst/>
        </a:prstGeom>
      </xdr:spPr>
    </xdr:pic>
    <xdr:clientData/>
  </xdr:twoCellAnchor>
  <xdr:twoCellAnchor editAs="oneCell">
    <xdr:from>
      <xdr:col>7</xdr:col>
      <xdr:colOff>35774</xdr:colOff>
      <xdr:row>141</xdr:row>
      <xdr:rowOff>26831</xdr:rowOff>
    </xdr:from>
    <xdr:to>
      <xdr:col>14</xdr:col>
      <xdr:colOff>132406</xdr:colOff>
      <xdr:row>157</xdr:row>
      <xdr:rowOff>144698</xdr:rowOff>
    </xdr:to>
    <xdr:pic>
      <xdr:nvPicPr>
        <xdr:cNvPr id="2" name="Picture 1">
          <a:extLst>
            <a:ext uri="{FF2B5EF4-FFF2-40B4-BE49-F238E27FC236}">
              <a16:creationId xmlns:a16="http://schemas.microsoft.com/office/drawing/2014/main" id="{9269B6D2-79FC-E701-EC48-C30B812B87F3}"/>
            </a:ext>
          </a:extLst>
        </xdr:cNvPr>
        <xdr:cNvPicPr>
          <a:picLocks noChangeAspect="1"/>
        </xdr:cNvPicPr>
      </xdr:nvPicPr>
      <xdr:blipFill>
        <a:blip xmlns:r="http://schemas.openxmlformats.org/officeDocument/2006/relationships" r:embed="rId10"/>
        <a:stretch>
          <a:fillRect/>
        </a:stretch>
      </xdr:blipFill>
      <xdr:spPr>
        <a:xfrm>
          <a:off x="5357253" y="32170352"/>
          <a:ext cx="5749026" cy="3596952"/>
        </a:xfrm>
        <a:prstGeom prst="rect">
          <a:avLst/>
        </a:prstGeom>
      </xdr:spPr>
    </xdr:pic>
    <xdr:clientData/>
  </xdr:twoCellAnchor>
  <xdr:twoCellAnchor editAs="oneCell">
    <xdr:from>
      <xdr:col>0</xdr:col>
      <xdr:colOff>330915</xdr:colOff>
      <xdr:row>159</xdr:row>
      <xdr:rowOff>152042</xdr:rowOff>
    </xdr:from>
    <xdr:to>
      <xdr:col>7</xdr:col>
      <xdr:colOff>197995</xdr:colOff>
      <xdr:row>174</xdr:row>
      <xdr:rowOff>187817</xdr:rowOff>
    </xdr:to>
    <xdr:pic>
      <xdr:nvPicPr>
        <xdr:cNvPr id="6" name="Picture 5">
          <a:extLst>
            <a:ext uri="{FF2B5EF4-FFF2-40B4-BE49-F238E27FC236}">
              <a16:creationId xmlns:a16="http://schemas.microsoft.com/office/drawing/2014/main" id="{E7C4B8E8-27DA-993C-5029-C1D584449269}"/>
            </a:ext>
          </a:extLst>
        </xdr:cNvPr>
        <xdr:cNvPicPr>
          <a:picLocks noChangeAspect="1"/>
        </xdr:cNvPicPr>
      </xdr:nvPicPr>
      <xdr:blipFill>
        <a:blip xmlns:r="http://schemas.openxmlformats.org/officeDocument/2006/relationships" r:embed="rId11"/>
        <a:stretch>
          <a:fillRect/>
        </a:stretch>
      </xdr:blipFill>
      <xdr:spPr>
        <a:xfrm>
          <a:off x="330915" y="36168169"/>
          <a:ext cx="5188559" cy="2987183"/>
        </a:xfrm>
        <a:prstGeom prst="rect">
          <a:avLst/>
        </a:prstGeom>
      </xdr:spPr>
    </xdr:pic>
    <xdr:clientData/>
  </xdr:twoCellAnchor>
  <xdr:twoCellAnchor editAs="oneCell">
    <xdr:from>
      <xdr:col>8</xdr:col>
      <xdr:colOff>134155</xdr:colOff>
      <xdr:row>159</xdr:row>
      <xdr:rowOff>160986</xdr:rowOff>
    </xdr:from>
    <xdr:to>
      <xdr:col>14</xdr:col>
      <xdr:colOff>181273</xdr:colOff>
      <xdr:row>175</xdr:row>
      <xdr:rowOff>35774</xdr:rowOff>
    </xdr:to>
    <xdr:pic>
      <xdr:nvPicPr>
        <xdr:cNvPr id="7" name="Picture 6">
          <a:extLst>
            <a:ext uri="{FF2B5EF4-FFF2-40B4-BE49-F238E27FC236}">
              <a16:creationId xmlns:a16="http://schemas.microsoft.com/office/drawing/2014/main" id="{D5C058DA-3977-7931-303A-885E4934ED6E}"/>
            </a:ext>
          </a:extLst>
        </xdr:cNvPr>
        <xdr:cNvPicPr>
          <a:picLocks noChangeAspect="1"/>
        </xdr:cNvPicPr>
      </xdr:nvPicPr>
      <xdr:blipFill>
        <a:blip xmlns:r="http://schemas.openxmlformats.org/officeDocument/2006/relationships" r:embed="rId12"/>
        <a:stretch>
          <a:fillRect/>
        </a:stretch>
      </xdr:blipFill>
      <xdr:spPr>
        <a:xfrm>
          <a:off x="5759718" y="36177113"/>
          <a:ext cx="5395428" cy="3022957"/>
        </a:xfrm>
        <a:prstGeom prst="rect">
          <a:avLst/>
        </a:prstGeom>
      </xdr:spPr>
    </xdr:pic>
    <xdr:clientData/>
  </xdr:twoCellAnchor>
  <xdr:twoCellAnchor editAs="oneCell">
    <xdr:from>
      <xdr:col>1</xdr:col>
      <xdr:colOff>0</xdr:colOff>
      <xdr:row>18</xdr:row>
      <xdr:rowOff>26831</xdr:rowOff>
    </xdr:from>
    <xdr:to>
      <xdr:col>8</xdr:col>
      <xdr:colOff>697606</xdr:colOff>
      <xdr:row>28</xdr:row>
      <xdr:rowOff>177389</xdr:rowOff>
    </xdr:to>
    <xdr:pic>
      <xdr:nvPicPr>
        <xdr:cNvPr id="5" name="Picture 4">
          <a:extLst>
            <a:ext uri="{FF2B5EF4-FFF2-40B4-BE49-F238E27FC236}">
              <a16:creationId xmlns:a16="http://schemas.microsoft.com/office/drawing/2014/main" id="{416E1BCF-6204-B2BD-638B-7E051657E6E2}"/>
            </a:ext>
          </a:extLst>
        </xdr:cNvPr>
        <xdr:cNvPicPr>
          <a:picLocks noChangeAspect="1"/>
        </xdr:cNvPicPr>
      </xdr:nvPicPr>
      <xdr:blipFill>
        <a:blip xmlns:r="http://schemas.openxmlformats.org/officeDocument/2006/relationships" r:embed="rId13"/>
        <a:stretch>
          <a:fillRect/>
        </a:stretch>
      </xdr:blipFill>
      <xdr:spPr>
        <a:xfrm>
          <a:off x="760211" y="4301901"/>
          <a:ext cx="5562958" cy="2207601"/>
        </a:xfrm>
        <a:prstGeom prst="rect">
          <a:avLst/>
        </a:prstGeom>
      </xdr:spPr>
    </xdr:pic>
    <xdr:clientData/>
  </xdr:twoCellAnchor>
  <xdr:twoCellAnchor editAs="oneCell">
    <xdr:from>
      <xdr:col>8</xdr:col>
      <xdr:colOff>1234226</xdr:colOff>
      <xdr:row>18</xdr:row>
      <xdr:rowOff>17888</xdr:rowOff>
    </xdr:from>
    <xdr:to>
      <xdr:col>13</xdr:col>
      <xdr:colOff>247020</xdr:colOff>
      <xdr:row>28</xdr:row>
      <xdr:rowOff>125212</xdr:rowOff>
    </xdr:to>
    <xdr:pic>
      <xdr:nvPicPr>
        <xdr:cNvPr id="8" name="Picture 7">
          <a:extLst>
            <a:ext uri="{FF2B5EF4-FFF2-40B4-BE49-F238E27FC236}">
              <a16:creationId xmlns:a16="http://schemas.microsoft.com/office/drawing/2014/main" id="{8C82859B-1649-DCA5-2863-E953A92A7477}"/>
            </a:ext>
          </a:extLst>
        </xdr:cNvPr>
        <xdr:cNvPicPr>
          <a:picLocks noChangeAspect="1"/>
        </xdr:cNvPicPr>
      </xdr:nvPicPr>
      <xdr:blipFill>
        <a:blip xmlns:r="http://schemas.openxmlformats.org/officeDocument/2006/relationships" r:embed="rId14"/>
        <a:stretch>
          <a:fillRect/>
        </a:stretch>
      </xdr:blipFill>
      <xdr:spPr>
        <a:xfrm>
          <a:off x="6859789" y="4292958"/>
          <a:ext cx="3600893" cy="21643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24</xdr:row>
      <xdr:rowOff>107950</xdr:rowOff>
    </xdr:to>
    <xdr:graphicFrame macro="">
      <xdr:nvGraphicFramePr>
        <xdr:cNvPr id="10" name="Chart 9">
          <a:extLst>
            <a:ext uri="{FF2B5EF4-FFF2-40B4-BE49-F238E27FC236}">
              <a16:creationId xmlns:a16="http://schemas.microsoft.com/office/drawing/2014/main" id="{97B49FDE-9702-4C5C-89AB-2DC86C582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25</xdr:row>
      <xdr:rowOff>0</xdr:rowOff>
    </xdr:from>
    <xdr:to>
      <xdr:col>10</xdr:col>
      <xdr:colOff>736600</xdr:colOff>
      <xdr:row>54</xdr:row>
      <xdr:rowOff>22650</xdr:rowOff>
    </xdr:to>
    <xdr:pic>
      <xdr:nvPicPr>
        <xdr:cNvPr id="9" name="Picture 8">
          <a:extLst>
            <a:ext uri="{FF2B5EF4-FFF2-40B4-BE49-F238E27FC236}">
              <a16:creationId xmlns:a16="http://schemas.microsoft.com/office/drawing/2014/main" id="{FE8AD5CB-C49C-ED6D-268F-18EF6E021A85}"/>
            </a:ext>
          </a:extLst>
        </xdr:cNvPr>
        <xdr:cNvPicPr>
          <a:picLocks noChangeAspect="1"/>
        </xdr:cNvPicPr>
      </xdr:nvPicPr>
      <xdr:blipFill>
        <a:blip xmlns:r="http://schemas.openxmlformats.org/officeDocument/2006/relationships" r:embed="rId2"/>
        <a:stretch>
          <a:fillRect/>
        </a:stretch>
      </xdr:blipFill>
      <xdr:spPr>
        <a:xfrm>
          <a:off x="762000" y="6261100"/>
          <a:ext cx="7854950" cy="5731300"/>
        </a:xfrm>
        <a:prstGeom prst="rect">
          <a:avLst/>
        </a:prstGeom>
      </xdr:spPr>
    </xdr:pic>
    <xdr:clientData/>
  </xdr:twoCellAnchor>
  <xdr:twoCellAnchor>
    <xdr:from>
      <xdr:col>1</xdr:col>
      <xdr:colOff>0</xdr:colOff>
      <xdr:row>62</xdr:row>
      <xdr:rowOff>0</xdr:rowOff>
    </xdr:from>
    <xdr:to>
      <xdr:col>7</xdr:col>
      <xdr:colOff>0</xdr:colOff>
      <xdr:row>75</xdr:row>
      <xdr:rowOff>184150</xdr:rowOff>
    </xdr:to>
    <xdr:graphicFrame macro="">
      <xdr:nvGraphicFramePr>
        <xdr:cNvPr id="7" name="Chart 6">
          <a:extLst>
            <a:ext uri="{FF2B5EF4-FFF2-40B4-BE49-F238E27FC236}">
              <a16:creationId xmlns:a16="http://schemas.microsoft.com/office/drawing/2014/main" id="{390102B9-8DA5-4B5C-AC33-2A4DF77946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730250</xdr:colOff>
      <xdr:row>2</xdr:row>
      <xdr:rowOff>0</xdr:rowOff>
    </xdr:from>
    <xdr:to>
      <xdr:col>6</xdr:col>
      <xdr:colOff>742839</xdr:colOff>
      <xdr:row>14</xdr:row>
      <xdr:rowOff>67465</xdr:rowOff>
    </xdr:to>
    <xdr:pic>
      <xdr:nvPicPr>
        <xdr:cNvPr id="2" name="Picture 1">
          <a:extLst>
            <a:ext uri="{FF2B5EF4-FFF2-40B4-BE49-F238E27FC236}">
              <a16:creationId xmlns:a16="http://schemas.microsoft.com/office/drawing/2014/main" id="{4FBAE8CC-1DFB-099C-384D-786BC8A22309}"/>
            </a:ext>
          </a:extLst>
        </xdr:cNvPr>
        <xdr:cNvPicPr>
          <a:picLocks noChangeAspect="1"/>
        </xdr:cNvPicPr>
      </xdr:nvPicPr>
      <xdr:blipFill>
        <a:blip xmlns:r="http://schemas.openxmlformats.org/officeDocument/2006/relationships" r:embed="rId4"/>
        <a:stretch>
          <a:fillRect/>
        </a:stretch>
      </xdr:blipFill>
      <xdr:spPr>
        <a:xfrm>
          <a:off x="730250" y="402167"/>
          <a:ext cx="4584589" cy="2755631"/>
        </a:xfrm>
        <a:prstGeom prst="rect">
          <a:avLst/>
        </a:prstGeom>
      </xdr:spPr>
    </xdr:pic>
    <xdr:clientData/>
  </xdr:twoCellAnchor>
  <xdr:twoCellAnchor editAs="oneCell">
    <xdr:from>
      <xdr:col>8</xdr:col>
      <xdr:colOff>10583</xdr:colOff>
      <xdr:row>62</xdr:row>
      <xdr:rowOff>10583</xdr:rowOff>
    </xdr:from>
    <xdr:to>
      <xdr:col>13</xdr:col>
      <xdr:colOff>2005</xdr:colOff>
      <xdr:row>76</xdr:row>
      <xdr:rowOff>97364</xdr:rowOff>
    </xdr:to>
    <xdr:pic>
      <xdr:nvPicPr>
        <xdr:cNvPr id="4" name="Picture 3">
          <a:extLst>
            <a:ext uri="{FF2B5EF4-FFF2-40B4-BE49-F238E27FC236}">
              <a16:creationId xmlns:a16="http://schemas.microsoft.com/office/drawing/2014/main" id="{5CB0B250-37C6-F3B5-A67C-EEC76B2C68AC}"/>
            </a:ext>
          </a:extLst>
        </xdr:cNvPr>
        <xdr:cNvPicPr>
          <a:picLocks noChangeAspect="1"/>
        </xdr:cNvPicPr>
      </xdr:nvPicPr>
      <xdr:blipFill>
        <a:blip xmlns:r="http://schemas.openxmlformats.org/officeDocument/2006/relationships" r:embed="rId5"/>
        <a:stretch>
          <a:fillRect/>
        </a:stretch>
      </xdr:blipFill>
      <xdr:spPr>
        <a:xfrm>
          <a:off x="5577416" y="14044083"/>
          <a:ext cx="4584589" cy="2901948"/>
        </a:xfrm>
        <a:prstGeom prst="rect">
          <a:avLst/>
        </a:prstGeom>
      </xdr:spPr>
    </xdr:pic>
    <xdr:clientData/>
  </xdr:twoCellAnchor>
  <xdr:twoCellAnchor editAs="oneCell">
    <xdr:from>
      <xdr:col>1</xdr:col>
      <xdr:colOff>0</xdr:colOff>
      <xdr:row>77</xdr:row>
      <xdr:rowOff>0</xdr:rowOff>
    </xdr:from>
    <xdr:to>
      <xdr:col>7</xdr:col>
      <xdr:colOff>12589</xdr:colOff>
      <xdr:row>90</xdr:row>
      <xdr:rowOff>141548</xdr:rowOff>
    </xdr:to>
    <xdr:pic>
      <xdr:nvPicPr>
        <xdr:cNvPr id="5" name="Picture 4">
          <a:extLst>
            <a:ext uri="{FF2B5EF4-FFF2-40B4-BE49-F238E27FC236}">
              <a16:creationId xmlns:a16="http://schemas.microsoft.com/office/drawing/2014/main" id="{1AD84992-D883-B018-267E-47972B8240A8}"/>
            </a:ext>
          </a:extLst>
        </xdr:cNvPr>
        <xdr:cNvPicPr>
          <a:picLocks noChangeAspect="1"/>
        </xdr:cNvPicPr>
      </xdr:nvPicPr>
      <xdr:blipFill>
        <a:blip xmlns:r="http://schemas.openxmlformats.org/officeDocument/2006/relationships" r:embed="rId6"/>
        <a:stretch>
          <a:fillRect/>
        </a:stretch>
      </xdr:blipFill>
      <xdr:spPr>
        <a:xfrm>
          <a:off x="762000" y="17049750"/>
          <a:ext cx="4584589" cy="2755631"/>
        </a:xfrm>
        <a:prstGeom prst="rect">
          <a:avLst/>
        </a:prstGeom>
      </xdr:spPr>
    </xdr:pic>
    <xdr:clientData/>
  </xdr:twoCellAnchor>
  <xdr:twoCellAnchor editAs="oneCell">
    <xdr:from>
      <xdr:col>8</xdr:col>
      <xdr:colOff>0</xdr:colOff>
      <xdr:row>77</xdr:row>
      <xdr:rowOff>0</xdr:rowOff>
    </xdr:from>
    <xdr:to>
      <xdr:col>12</xdr:col>
      <xdr:colOff>753422</xdr:colOff>
      <xdr:row>90</xdr:row>
      <xdr:rowOff>135451</xdr:rowOff>
    </xdr:to>
    <xdr:pic>
      <xdr:nvPicPr>
        <xdr:cNvPr id="6" name="Picture 5">
          <a:extLst>
            <a:ext uri="{FF2B5EF4-FFF2-40B4-BE49-F238E27FC236}">
              <a16:creationId xmlns:a16="http://schemas.microsoft.com/office/drawing/2014/main" id="{626752DF-67E8-E394-0393-ECA89EB5A86C}"/>
            </a:ext>
          </a:extLst>
        </xdr:cNvPr>
        <xdr:cNvPicPr>
          <a:picLocks noChangeAspect="1"/>
        </xdr:cNvPicPr>
      </xdr:nvPicPr>
      <xdr:blipFill>
        <a:blip xmlns:r="http://schemas.openxmlformats.org/officeDocument/2006/relationships" r:embed="rId7"/>
        <a:stretch>
          <a:fillRect/>
        </a:stretch>
      </xdr:blipFill>
      <xdr:spPr>
        <a:xfrm>
          <a:off x="5566833" y="17049750"/>
          <a:ext cx="4584589" cy="27495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584200</xdr:colOff>
      <xdr:row>43</xdr:row>
      <xdr:rowOff>38100</xdr:rowOff>
    </xdr:from>
    <xdr:to>
      <xdr:col>1</xdr:col>
      <xdr:colOff>381000</xdr:colOff>
      <xdr:row>46</xdr:row>
      <xdr:rowOff>101600</xdr:rowOff>
    </xdr:to>
    <xdr:sp macro="" textlink="">
      <xdr:nvSpPr>
        <xdr:cNvPr id="14" name="TextBox 6">
          <a:extLst>
            <a:ext uri="{FF2B5EF4-FFF2-40B4-BE49-F238E27FC236}">
              <a16:creationId xmlns:a16="http://schemas.microsoft.com/office/drawing/2014/main" id="{50062DA8-45C5-D411-6069-D3791E3FEED4}"/>
            </a:ext>
          </a:extLst>
        </xdr:cNvPr>
        <xdr:cNvSpPr txBox="1"/>
      </xdr:nvSpPr>
      <xdr:spPr>
        <a:xfrm>
          <a:off x="584200" y="9137650"/>
          <a:ext cx="558800" cy="654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0</xdr:col>
      <xdr:colOff>730250</xdr:colOff>
      <xdr:row>5</xdr:row>
      <xdr:rowOff>171450</xdr:rowOff>
    </xdr:from>
    <xdr:to>
      <xdr:col>5</xdr:col>
      <xdr:colOff>420076</xdr:colOff>
      <xdr:row>19</xdr:row>
      <xdr:rowOff>55148</xdr:rowOff>
    </xdr:to>
    <xdr:pic>
      <xdr:nvPicPr>
        <xdr:cNvPr id="3" name="Picture 2">
          <a:extLst>
            <a:ext uri="{FF2B5EF4-FFF2-40B4-BE49-F238E27FC236}">
              <a16:creationId xmlns:a16="http://schemas.microsoft.com/office/drawing/2014/main" id="{5E77272F-D9C9-3F18-B4C3-11068E2EE122}"/>
            </a:ext>
          </a:extLst>
        </xdr:cNvPr>
        <xdr:cNvPicPr>
          <a:picLocks noChangeAspect="1"/>
        </xdr:cNvPicPr>
      </xdr:nvPicPr>
      <xdr:blipFill>
        <a:blip xmlns:r="http://schemas.openxmlformats.org/officeDocument/2006/relationships" r:embed="rId1"/>
        <a:stretch>
          <a:fillRect/>
        </a:stretch>
      </xdr:blipFill>
      <xdr:spPr>
        <a:xfrm>
          <a:off x="730250" y="1219200"/>
          <a:ext cx="4890476" cy="3319048"/>
        </a:xfrm>
        <a:prstGeom prst="rect">
          <a:avLst/>
        </a:prstGeom>
      </xdr:spPr>
    </xdr:pic>
    <xdr:clientData/>
  </xdr:twoCellAnchor>
  <xdr:twoCellAnchor editAs="oneCell">
    <xdr:from>
      <xdr:col>6</xdr:col>
      <xdr:colOff>6350</xdr:colOff>
      <xdr:row>6</xdr:row>
      <xdr:rowOff>584201</xdr:rowOff>
    </xdr:from>
    <xdr:to>
      <xdr:col>14</xdr:col>
      <xdr:colOff>44450</xdr:colOff>
      <xdr:row>24</xdr:row>
      <xdr:rowOff>88901</xdr:rowOff>
    </xdr:to>
    <xdr:pic>
      <xdr:nvPicPr>
        <xdr:cNvPr id="4" name="Picture 3">
          <a:extLst>
            <a:ext uri="{FF2B5EF4-FFF2-40B4-BE49-F238E27FC236}">
              <a16:creationId xmlns:a16="http://schemas.microsoft.com/office/drawing/2014/main" id="{E1B2486F-48ED-8BA2-B4D1-60C025B7862F}"/>
            </a:ext>
          </a:extLst>
        </xdr:cNvPr>
        <xdr:cNvPicPr>
          <a:picLocks noChangeAspect="1"/>
        </xdr:cNvPicPr>
      </xdr:nvPicPr>
      <xdr:blipFill rotWithShape="1">
        <a:blip xmlns:r="http://schemas.openxmlformats.org/officeDocument/2006/relationships" r:embed="rId2"/>
        <a:srcRect l="7181" r="4476"/>
        <a:stretch/>
      </xdr:blipFill>
      <xdr:spPr>
        <a:xfrm>
          <a:off x="5969000" y="2184401"/>
          <a:ext cx="4375150" cy="3543300"/>
        </a:xfrm>
        <a:prstGeom prst="rect">
          <a:avLst/>
        </a:prstGeom>
      </xdr:spPr>
    </xdr:pic>
    <xdr:clientData/>
  </xdr:twoCellAnchor>
  <xdr:twoCellAnchor editAs="oneCell">
    <xdr:from>
      <xdr:col>1</xdr:col>
      <xdr:colOff>0</xdr:colOff>
      <xdr:row>38</xdr:row>
      <xdr:rowOff>1</xdr:rowOff>
    </xdr:from>
    <xdr:to>
      <xdr:col>13</xdr:col>
      <xdr:colOff>351487</xdr:colOff>
      <xdr:row>55</xdr:row>
      <xdr:rowOff>158751</xdr:rowOff>
    </xdr:to>
    <xdr:pic>
      <xdr:nvPicPr>
        <xdr:cNvPr id="5" name="Picture 4">
          <a:extLst>
            <a:ext uri="{FF2B5EF4-FFF2-40B4-BE49-F238E27FC236}">
              <a16:creationId xmlns:a16="http://schemas.microsoft.com/office/drawing/2014/main" id="{0D62A96F-4B7C-8808-6638-4C9D1F165856}"/>
            </a:ext>
          </a:extLst>
        </xdr:cNvPr>
        <xdr:cNvPicPr>
          <a:picLocks noChangeAspect="1"/>
        </xdr:cNvPicPr>
      </xdr:nvPicPr>
      <xdr:blipFill>
        <a:blip xmlns:r="http://schemas.openxmlformats.org/officeDocument/2006/relationships" r:embed="rId3"/>
        <a:stretch>
          <a:fillRect/>
        </a:stretch>
      </xdr:blipFill>
      <xdr:spPr>
        <a:xfrm>
          <a:off x="762000" y="9417051"/>
          <a:ext cx="9330387" cy="3505200"/>
        </a:xfrm>
        <a:prstGeom prst="rect">
          <a:avLst/>
        </a:prstGeom>
      </xdr:spPr>
    </xdr:pic>
    <xdr:clientData/>
  </xdr:twoCellAnchor>
  <xdr:twoCellAnchor editAs="oneCell">
    <xdr:from>
      <xdr:col>10</xdr:col>
      <xdr:colOff>336550</xdr:colOff>
      <xdr:row>34</xdr:row>
      <xdr:rowOff>101600</xdr:rowOff>
    </xdr:from>
    <xdr:to>
      <xdr:col>13</xdr:col>
      <xdr:colOff>447352</xdr:colOff>
      <xdr:row>40</xdr:row>
      <xdr:rowOff>113730</xdr:rowOff>
    </xdr:to>
    <xdr:pic>
      <xdr:nvPicPr>
        <xdr:cNvPr id="6" name="Picture 5">
          <a:extLst>
            <a:ext uri="{FF2B5EF4-FFF2-40B4-BE49-F238E27FC236}">
              <a16:creationId xmlns:a16="http://schemas.microsoft.com/office/drawing/2014/main" id="{162DA9D2-332E-0A12-08E0-76D634C385A4}"/>
            </a:ext>
          </a:extLst>
        </xdr:cNvPr>
        <xdr:cNvPicPr>
          <a:picLocks noChangeAspect="1"/>
        </xdr:cNvPicPr>
      </xdr:nvPicPr>
      <xdr:blipFill>
        <a:blip xmlns:r="http://schemas.openxmlformats.org/officeDocument/2006/relationships" r:embed="rId4"/>
        <a:stretch>
          <a:fillRect/>
        </a:stretch>
      </xdr:blipFill>
      <xdr:spPr>
        <a:xfrm>
          <a:off x="8578850" y="8540750"/>
          <a:ext cx="1609402" cy="13837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31750</xdr:colOff>
      <xdr:row>2</xdr:row>
      <xdr:rowOff>177800</xdr:rowOff>
    </xdr:from>
    <xdr:to>
      <xdr:col>11</xdr:col>
      <xdr:colOff>177800</xdr:colOff>
      <xdr:row>26</xdr:row>
      <xdr:rowOff>102714</xdr:rowOff>
    </xdr:to>
    <xdr:pic>
      <xdr:nvPicPr>
        <xdr:cNvPr id="3" name="Picture 2">
          <a:extLst>
            <a:ext uri="{FF2B5EF4-FFF2-40B4-BE49-F238E27FC236}">
              <a16:creationId xmlns:a16="http://schemas.microsoft.com/office/drawing/2014/main" id="{299D2FB9-6DE1-2022-D7FD-5F812F065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5750" y="571500"/>
          <a:ext cx="7004050" cy="4649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520700</xdr:colOff>
      <xdr:row>32</xdr:row>
      <xdr:rowOff>38100</xdr:rowOff>
    </xdr:from>
    <xdr:to>
      <xdr:col>6</xdr:col>
      <xdr:colOff>223520</xdr:colOff>
      <xdr:row>46</xdr:row>
      <xdr:rowOff>76200</xdr:rowOff>
    </xdr:to>
    <xdr:pic>
      <xdr:nvPicPr>
        <xdr:cNvPr id="4" name="Picture 3">
          <a:extLst>
            <a:ext uri="{FF2B5EF4-FFF2-40B4-BE49-F238E27FC236}">
              <a16:creationId xmlns:a16="http://schemas.microsoft.com/office/drawing/2014/main" id="{DFB686C2-3905-D990-4BB6-ED8AFAF29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700" y="6508750"/>
          <a:ext cx="4274820" cy="279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estyorksca.sharepoint.com/sites/PolicingandCrimeTeam/Shared%20Documents/Research%20Officer/Performance/Delivery%20Quarterly/PCC%20quarterly/2024-25/Q4%20-%20Mar%202025/Data%20for%20Performance%20Framework.xlsx" TargetMode="External"/><Relationship Id="rId1" Type="http://schemas.openxmlformats.org/officeDocument/2006/relationships/externalLinkPath" Target="Data%20for%20Performance%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 trends"/>
      <sheetName val="Knife Crime"/>
      <sheetName val="KC National"/>
      <sheetName val="Sharp injury"/>
      <sheetName val="Table P5 "/>
      <sheetName val="KER"/>
      <sheetName val="SVD"/>
      <sheetName val="Confidence"/>
      <sheetName val="VS"/>
      <sheetName val="Inc"/>
      <sheetName val="Total Crime"/>
      <sheetName val="Force Crime"/>
      <sheetName val="NC"/>
      <sheetName val="NC2"/>
      <sheetName val="WY ASB"/>
      <sheetName val="ASB"/>
      <sheetName val="Income etc"/>
      <sheetName val="VAWG"/>
      <sheetName val="VAWG MSG"/>
      <sheetName val="Rape"/>
      <sheetName val="Missing"/>
      <sheetName val="CP"/>
      <sheetName val="Drug"/>
      <sheetName val="Outcomes"/>
      <sheetName val="CJS"/>
      <sheetName val="Sheet5"/>
      <sheetName val="DA"/>
      <sheetName val="Sheet9"/>
      <sheetName val="Sheet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C5" t="str">
            <v>12 m to Mar 24</v>
          </cell>
          <cell r="D5" t="str">
            <v>12m to Mar 25</v>
          </cell>
        </row>
        <row r="6">
          <cell r="B6" t="str">
            <v>April</v>
          </cell>
          <cell r="C6">
            <v>2590</v>
          </cell>
          <cell r="D6">
            <v>2368</v>
          </cell>
        </row>
        <row r="7">
          <cell r="B7" t="str">
            <v>May</v>
          </cell>
          <cell r="C7">
            <v>3102</v>
          </cell>
          <cell r="D7">
            <v>3082</v>
          </cell>
        </row>
        <row r="8">
          <cell r="B8" t="str">
            <v>Jun</v>
          </cell>
          <cell r="C8">
            <v>2732</v>
          </cell>
          <cell r="D8">
            <v>2825</v>
          </cell>
        </row>
        <row r="9">
          <cell r="B9" t="str">
            <v>Jul</v>
          </cell>
          <cell r="C9">
            <v>2577</v>
          </cell>
          <cell r="D9">
            <v>2914</v>
          </cell>
        </row>
        <row r="10">
          <cell r="B10" t="str">
            <v>Aug</v>
          </cell>
          <cell r="C10">
            <v>2667</v>
          </cell>
          <cell r="D10">
            <v>2872</v>
          </cell>
        </row>
        <row r="11">
          <cell r="B11" t="str">
            <v>Sep</v>
          </cell>
          <cell r="C11">
            <v>2489</v>
          </cell>
          <cell r="D11">
            <v>2100</v>
          </cell>
        </row>
        <row r="12">
          <cell r="B12" t="str">
            <v>Oct</v>
          </cell>
          <cell r="C12">
            <v>2687</v>
          </cell>
          <cell r="D12">
            <v>2676</v>
          </cell>
        </row>
        <row r="13">
          <cell r="B13" t="str">
            <v>Nov</v>
          </cell>
          <cell r="C13">
            <v>1920</v>
          </cell>
          <cell r="D13">
            <v>2345</v>
          </cell>
        </row>
        <row r="14">
          <cell r="B14" t="str">
            <v>Dec</v>
          </cell>
          <cell r="C14">
            <v>1272</v>
          </cell>
          <cell r="D14">
            <v>1554</v>
          </cell>
        </row>
        <row r="15">
          <cell r="B15" t="str">
            <v>Jan</v>
          </cell>
          <cell r="C15">
            <v>1369</v>
          </cell>
          <cell r="D15">
            <v>1580</v>
          </cell>
        </row>
        <row r="16">
          <cell r="B16" t="str">
            <v>Feb</v>
          </cell>
          <cell r="C16">
            <v>1867</v>
          </cell>
          <cell r="D16">
            <v>1429</v>
          </cell>
        </row>
        <row r="17">
          <cell r="B17" t="str">
            <v>Mar</v>
          </cell>
          <cell r="C17">
            <v>2068</v>
          </cell>
          <cell r="D17">
            <v>2243</v>
          </cell>
        </row>
      </sheetData>
      <sheetData sheetId="15"/>
      <sheetData sheetId="16"/>
      <sheetData sheetId="17">
        <row r="13">
          <cell r="F13" t="str">
            <v>Stalking and Harassment</v>
          </cell>
          <cell r="G13" t="str">
            <v>Rape</v>
          </cell>
          <cell r="H13" t="str">
            <v>Other sexual offences</v>
          </cell>
        </row>
        <row r="14">
          <cell r="E14">
            <v>43800</v>
          </cell>
          <cell r="F14">
            <v>39524</v>
          </cell>
          <cell r="G14">
            <v>3469</v>
          </cell>
          <cell r="H14">
            <v>4945</v>
          </cell>
        </row>
        <row r="15">
          <cell r="E15">
            <v>43831</v>
          </cell>
          <cell r="F15">
            <v>39549</v>
          </cell>
          <cell r="G15">
            <v>3439</v>
          </cell>
          <cell r="H15">
            <v>4894</v>
          </cell>
        </row>
        <row r="16">
          <cell r="E16">
            <v>43862</v>
          </cell>
          <cell r="F16">
            <v>39729</v>
          </cell>
          <cell r="G16">
            <v>3463</v>
          </cell>
          <cell r="H16">
            <v>4888</v>
          </cell>
        </row>
        <row r="17">
          <cell r="E17">
            <v>43891</v>
          </cell>
          <cell r="F17">
            <v>39545</v>
          </cell>
          <cell r="G17">
            <v>3400</v>
          </cell>
          <cell r="H17">
            <v>4921</v>
          </cell>
        </row>
        <row r="18">
          <cell r="E18">
            <v>43922</v>
          </cell>
          <cell r="F18">
            <v>39620</v>
          </cell>
          <cell r="G18">
            <v>3340</v>
          </cell>
          <cell r="H18">
            <v>4767</v>
          </cell>
        </row>
        <row r="19">
          <cell r="E19">
            <v>43952</v>
          </cell>
          <cell r="F19">
            <v>39756</v>
          </cell>
          <cell r="G19">
            <v>3264</v>
          </cell>
          <cell r="H19">
            <v>4687</v>
          </cell>
        </row>
        <row r="20">
          <cell r="E20">
            <v>43983</v>
          </cell>
          <cell r="F20">
            <v>40381</v>
          </cell>
          <cell r="G20">
            <v>3296</v>
          </cell>
          <cell r="H20">
            <v>4587</v>
          </cell>
        </row>
        <row r="21">
          <cell r="E21">
            <v>44013</v>
          </cell>
          <cell r="F21">
            <v>40780</v>
          </cell>
          <cell r="G21">
            <v>3344</v>
          </cell>
          <cell r="H21">
            <v>4556</v>
          </cell>
        </row>
        <row r="22">
          <cell r="E22">
            <v>44044</v>
          </cell>
          <cell r="F22">
            <v>41361</v>
          </cell>
          <cell r="G22">
            <v>3329</v>
          </cell>
          <cell r="H22">
            <v>4589</v>
          </cell>
        </row>
        <row r="23">
          <cell r="E23">
            <v>44075</v>
          </cell>
          <cell r="F23">
            <v>41551</v>
          </cell>
          <cell r="G23">
            <v>3309</v>
          </cell>
          <cell r="H23">
            <v>4588</v>
          </cell>
        </row>
        <row r="24">
          <cell r="E24">
            <v>44105</v>
          </cell>
          <cell r="F24">
            <v>41612</v>
          </cell>
          <cell r="G24">
            <v>3337</v>
          </cell>
          <cell r="H24">
            <v>4588</v>
          </cell>
        </row>
        <row r="25">
          <cell r="E25">
            <v>44136</v>
          </cell>
          <cell r="F25">
            <v>41992</v>
          </cell>
          <cell r="G25">
            <v>3202</v>
          </cell>
          <cell r="H25">
            <v>4543</v>
          </cell>
        </row>
        <row r="26">
          <cell r="E26">
            <v>44166</v>
          </cell>
          <cell r="F26">
            <v>42382</v>
          </cell>
          <cell r="G26">
            <v>3185</v>
          </cell>
          <cell r="H26">
            <v>4526</v>
          </cell>
        </row>
        <row r="27">
          <cell r="E27">
            <v>44197</v>
          </cell>
          <cell r="F27">
            <v>42635</v>
          </cell>
          <cell r="G27">
            <v>3135</v>
          </cell>
          <cell r="H27">
            <v>4403</v>
          </cell>
        </row>
        <row r="28">
          <cell r="E28">
            <v>44228</v>
          </cell>
          <cell r="F28">
            <v>43080</v>
          </cell>
          <cell r="G28">
            <v>3078</v>
          </cell>
          <cell r="H28">
            <v>4319</v>
          </cell>
        </row>
        <row r="29">
          <cell r="E29">
            <v>44256</v>
          </cell>
          <cell r="F29">
            <v>44052</v>
          </cell>
          <cell r="G29">
            <v>3141</v>
          </cell>
          <cell r="H29">
            <v>4338</v>
          </cell>
        </row>
        <row r="30">
          <cell r="E30">
            <v>44287</v>
          </cell>
          <cell r="F30">
            <v>44992</v>
          </cell>
          <cell r="G30">
            <v>3239</v>
          </cell>
          <cell r="H30">
            <v>4506</v>
          </cell>
        </row>
        <row r="31">
          <cell r="E31">
            <v>44317</v>
          </cell>
          <cell r="F31">
            <v>45950</v>
          </cell>
          <cell r="G31">
            <v>3341</v>
          </cell>
          <cell r="H31">
            <v>4691</v>
          </cell>
        </row>
        <row r="32">
          <cell r="E32">
            <v>44348</v>
          </cell>
          <cell r="F32">
            <v>46389</v>
          </cell>
          <cell r="G32">
            <v>3338</v>
          </cell>
          <cell r="H32">
            <v>4847</v>
          </cell>
        </row>
        <row r="33">
          <cell r="E33">
            <v>44378</v>
          </cell>
          <cell r="F33">
            <v>46744</v>
          </cell>
          <cell r="G33">
            <v>3287</v>
          </cell>
          <cell r="H33">
            <v>4939</v>
          </cell>
        </row>
        <row r="34">
          <cell r="E34">
            <v>44409</v>
          </cell>
          <cell r="F34">
            <v>47374</v>
          </cell>
          <cell r="G34">
            <v>3370</v>
          </cell>
          <cell r="H34">
            <v>4958</v>
          </cell>
        </row>
        <row r="35">
          <cell r="E35">
            <v>44440</v>
          </cell>
          <cell r="F35">
            <v>48177</v>
          </cell>
          <cell r="G35">
            <v>3387</v>
          </cell>
          <cell r="H35">
            <v>5009</v>
          </cell>
        </row>
        <row r="36">
          <cell r="E36">
            <v>44470</v>
          </cell>
          <cell r="F36">
            <v>49209</v>
          </cell>
          <cell r="G36">
            <v>3402</v>
          </cell>
          <cell r="H36">
            <v>5070</v>
          </cell>
        </row>
        <row r="37">
          <cell r="E37">
            <v>44501</v>
          </cell>
          <cell r="F37">
            <v>50327</v>
          </cell>
          <cell r="G37">
            <v>3541</v>
          </cell>
          <cell r="H37">
            <v>5186</v>
          </cell>
        </row>
        <row r="38">
          <cell r="E38">
            <v>44531</v>
          </cell>
          <cell r="F38">
            <v>50843</v>
          </cell>
          <cell r="G38">
            <v>3546</v>
          </cell>
          <cell r="H38">
            <v>5249</v>
          </cell>
        </row>
        <row r="39">
          <cell r="E39">
            <v>44562</v>
          </cell>
          <cell r="F39">
            <v>51545</v>
          </cell>
          <cell r="G39">
            <v>3554</v>
          </cell>
          <cell r="H39">
            <v>5408</v>
          </cell>
        </row>
        <row r="40">
          <cell r="E40">
            <v>44593</v>
          </cell>
          <cell r="F40">
            <v>52405</v>
          </cell>
          <cell r="G40">
            <v>3651</v>
          </cell>
          <cell r="H40">
            <v>5546</v>
          </cell>
        </row>
        <row r="41">
          <cell r="E41">
            <v>44621</v>
          </cell>
          <cell r="F41">
            <v>52913</v>
          </cell>
          <cell r="G41">
            <v>3668</v>
          </cell>
          <cell r="H41">
            <v>5661</v>
          </cell>
        </row>
        <row r="42">
          <cell r="E42">
            <v>44652</v>
          </cell>
          <cell r="F42">
            <v>53160</v>
          </cell>
          <cell r="G42">
            <v>3670</v>
          </cell>
          <cell r="H42">
            <v>5719</v>
          </cell>
        </row>
        <row r="43">
          <cell r="E43">
            <v>44682</v>
          </cell>
          <cell r="F43">
            <v>53606</v>
          </cell>
          <cell r="G43">
            <v>3658</v>
          </cell>
          <cell r="H43">
            <v>5724</v>
          </cell>
        </row>
        <row r="44">
          <cell r="E44">
            <v>44713</v>
          </cell>
          <cell r="F44">
            <v>54009</v>
          </cell>
          <cell r="G44">
            <v>3656</v>
          </cell>
          <cell r="H44">
            <v>5728</v>
          </cell>
        </row>
        <row r="45">
          <cell r="E45">
            <v>44743</v>
          </cell>
          <cell r="F45">
            <v>54554</v>
          </cell>
          <cell r="G45">
            <v>3655</v>
          </cell>
          <cell r="H45">
            <v>5749</v>
          </cell>
        </row>
        <row r="46">
          <cell r="E46">
            <v>44774</v>
          </cell>
          <cell r="F46">
            <v>54830</v>
          </cell>
          <cell r="G46">
            <v>3656</v>
          </cell>
          <cell r="H46">
            <v>5804</v>
          </cell>
        </row>
        <row r="47">
          <cell r="E47">
            <v>44805</v>
          </cell>
          <cell r="F47">
            <v>55011</v>
          </cell>
          <cell r="G47">
            <v>3661</v>
          </cell>
          <cell r="H47">
            <v>5845</v>
          </cell>
        </row>
        <row r="48">
          <cell r="E48">
            <v>44835</v>
          </cell>
          <cell r="F48">
            <v>54682</v>
          </cell>
          <cell r="G48">
            <v>3666</v>
          </cell>
          <cell r="H48">
            <v>5876</v>
          </cell>
        </row>
        <row r="49">
          <cell r="E49">
            <v>44866</v>
          </cell>
          <cell r="F49">
            <v>54582</v>
          </cell>
          <cell r="G49">
            <v>3615</v>
          </cell>
          <cell r="H49">
            <v>5878</v>
          </cell>
        </row>
        <row r="50">
          <cell r="E50">
            <v>44896</v>
          </cell>
          <cell r="F50">
            <v>54538</v>
          </cell>
          <cell r="G50">
            <v>3595</v>
          </cell>
          <cell r="H50">
            <v>5921</v>
          </cell>
        </row>
        <row r="51">
          <cell r="E51">
            <v>44927</v>
          </cell>
          <cell r="F51">
            <v>54942</v>
          </cell>
          <cell r="G51">
            <v>3661</v>
          </cell>
          <cell r="H51">
            <v>5956</v>
          </cell>
        </row>
        <row r="52">
          <cell r="E52">
            <v>44958</v>
          </cell>
          <cell r="F52">
            <v>54963</v>
          </cell>
          <cell r="G52">
            <v>3656</v>
          </cell>
          <cell r="H52">
            <v>5996</v>
          </cell>
        </row>
        <row r="53">
          <cell r="E53">
            <v>44986</v>
          </cell>
          <cell r="F53">
            <v>55110</v>
          </cell>
          <cell r="G53">
            <v>3625</v>
          </cell>
          <cell r="H53">
            <v>5944</v>
          </cell>
        </row>
        <row r="54">
          <cell r="E54">
            <v>45017</v>
          </cell>
          <cell r="F54">
            <v>55293</v>
          </cell>
          <cell r="G54">
            <v>3607</v>
          </cell>
          <cell r="H54">
            <v>5898</v>
          </cell>
        </row>
        <row r="55">
          <cell r="E55">
            <v>45047</v>
          </cell>
          <cell r="F55">
            <v>55231</v>
          </cell>
          <cell r="G55">
            <v>3580</v>
          </cell>
          <cell r="H55">
            <v>5884</v>
          </cell>
        </row>
        <row r="56">
          <cell r="E56">
            <v>45078</v>
          </cell>
          <cell r="F56">
            <v>54897</v>
          </cell>
          <cell r="G56">
            <v>3543</v>
          </cell>
          <cell r="H56">
            <v>5891</v>
          </cell>
        </row>
        <row r="57">
          <cell r="E57">
            <v>45108</v>
          </cell>
          <cell r="F57">
            <v>54416</v>
          </cell>
          <cell r="G57">
            <v>3576</v>
          </cell>
          <cell r="H57">
            <v>5892</v>
          </cell>
        </row>
        <row r="58">
          <cell r="E58">
            <v>45139</v>
          </cell>
          <cell r="F58">
            <v>53785</v>
          </cell>
          <cell r="G58">
            <v>3600</v>
          </cell>
          <cell r="H58">
            <v>5840</v>
          </cell>
        </row>
        <row r="59">
          <cell r="E59">
            <v>45170</v>
          </cell>
          <cell r="F59">
            <v>53394</v>
          </cell>
          <cell r="G59">
            <v>3661</v>
          </cell>
          <cell r="H59">
            <v>5864</v>
          </cell>
        </row>
        <row r="60">
          <cell r="E60">
            <v>45200</v>
          </cell>
          <cell r="F60">
            <v>53147</v>
          </cell>
          <cell r="G60">
            <v>3651</v>
          </cell>
          <cell r="H60">
            <v>5867</v>
          </cell>
        </row>
        <row r="61">
          <cell r="E61">
            <v>45231</v>
          </cell>
          <cell r="F61">
            <v>52298</v>
          </cell>
          <cell r="G61">
            <v>3655</v>
          </cell>
          <cell r="H61">
            <v>5822</v>
          </cell>
        </row>
        <row r="62">
          <cell r="E62">
            <v>45261</v>
          </cell>
          <cell r="F62">
            <v>51745</v>
          </cell>
          <cell r="G62">
            <v>3704</v>
          </cell>
          <cell r="H62">
            <v>5795</v>
          </cell>
        </row>
        <row r="63">
          <cell r="E63">
            <v>45292</v>
          </cell>
          <cell r="F63">
            <v>50544</v>
          </cell>
          <cell r="G63">
            <v>3690</v>
          </cell>
          <cell r="H63">
            <v>5735</v>
          </cell>
        </row>
        <row r="64">
          <cell r="E64">
            <v>45323</v>
          </cell>
          <cell r="F64">
            <v>49425</v>
          </cell>
          <cell r="G64">
            <v>3703</v>
          </cell>
          <cell r="H64">
            <v>5625</v>
          </cell>
        </row>
        <row r="65">
          <cell r="E65">
            <v>45352</v>
          </cell>
          <cell r="F65">
            <v>48335</v>
          </cell>
          <cell r="G65">
            <v>3745</v>
          </cell>
          <cell r="H65">
            <v>5626</v>
          </cell>
        </row>
        <row r="66">
          <cell r="E66">
            <v>45383</v>
          </cell>
          <cell r="F66">
            <v>47479</v>
          </cell>
          <cell r="G66">
            <v>3816</v>
          </cell>
          <cell r="H66">
            <v>5780</v>
          </cell>
        </row>
        <row r="67">
          <cell r="E67">
            <v>45413</v>
          </cell>
          <cell r="F67">
            <v>46775</v>
          </cell>
          <cell r="G67">
            <v>3886</v>
          </cell>
          <cell r="H67">
            <v>5861</v>
          </cell>
        </row>
        <row r="68">
          <cell r="E68">
            <v>45444</v>
          </cell>
          <cell r="F68">
            <v>46242</v>
          </cell>
          <cell r="G68">
            <v>3979</v>
          </cell>
          <cell r="H68">
            <v>5932</v>
          </cell>
        </row>
        <row r="69">
          <cell r="E69">
            <v>45474</v>
          </cell>
          <cell r="F69">
            <v>45904</v>
          </cell>
          <cell r="G69">
            <v>3975</v>
          </cell>
          <cell r="H69">
            <v>6011</v>
          </cell>
        </row>
        <row r="70">
          <cell r="E70">
            <v>45505</v>
          </cell>
          <cell r="F70">
            <v>45772</v>
          </cell>
          <cell r="G70">
            <v>3980</v>
          </cell>
          <cell r="H70">
            <v>6143</v>
          </cell>
        </row>
        <row r="71">
          <cell r="E71">
            <v>45536</v>
          </cell>
          <cell r="F71">
            <v>45349</v>
          </cell>
          <cell r="G71">
            <v>3990</v>
          </cell>
          <cell r="H71">
            <v>6161</v>
          </cell>
        </row>
        <row r="72">
          <cell r="E72">
            <v>45566</v>
          </cell>
          <cell r="F72">
            <v>45069</v>
          </cell>
          <cell r="G72">
            <v>4053</v>
          </cell>
          <cell r="H72">
            <v>6185</v>
          </cell>
        </row>
        <row r="73">
          <cell r="E73">
            <v>45597</v>
          </cell>
          <cell r="F73">
            <v>45086</v>
          </cell>
          <cell r="G73">
            <v>4066</v>
          </cell>
          <cell r="H73">
            <v>6265</v>
          </cell>
        </row>
        <row r="74">
          <cell r="E74">
            <v>45627</v>
          </cell>
          <cell r="F74">
            <v>45078</v>
          </cell>
          <cell r="G74">
            <v>4159</v>
          </cell>
          <cell r="H74">
            <v>6384</v>
          </cell>
        </row>
        <row r="75">
          <cell r="E75">
            <v>45658</v>
          </cell>
          <cell r="F75">
            <v>45171</v>
          </cell>
          <cell r="G75">
            <v>4211</v>
          </cell>
          <cell r="H75">
            <v>6453</v>
          </cell>
        </row>
        <row r="76">
          <cell r="E76">
            <v>45689</v>
          </cell>
          <cell r="F76">
            <v>45438</v>
          </cell>
          <cell r="G76">
            <v>4211</v>
          </cell>
          <cell r="H76">
            <v>6576</v>
          </cell>
        </row>
        <row r="77">
          <cell r="E77">
            <v>45717</v>
          </cell>
          <cell r="F77">
            <v>45758</v>
          </cell>
          <cell r="G77">
            <v>4201</v>
          </cell>
          <cell r="H77">
            <v>6699</v>
          </cell>
        </row>
      </sheetData>
      <sheetData sheetId="18"/>
      <sheetData sheetId="19"/>
      <sheetData sheetId="20"/>
      <sheetData sheetId="21">
        <row r="2">
          <cell r="G2" t="str">
            <v>Wyorks Avg</v>
          </cell>
          <cell r="H2" t="str">
            <v>YaTH</v>
          </cell>
          <cell r="I2" t="str">
            <v>England</v>
          </cell>
        </row>
        <row r="3">
          <cell r="A3">
            <v>2015</v>
          </cell>
          <cell r="G3">
            <v>39.32</v>
          </cell>
          <cell r="H3">
            <v>42</v>
          </cell>
          <cell r="I3">
            <v>43.1</v>
          </cell>
        </row>
        <row r="4">
          <cell r="A4">
            <v>2016</v>
          </cell>
          <cell r="G4">
            <v>36.339999999999996</v>
          </cell>
          <cell r="H4">
            <v>42</v>
          </cell>
          <cell r="I4">
            <v>43.4</v>
          </cell>
        </row>
        <row r="5">
          <cell r="A5">
            <v>2017</v>
          </cell>
          <cell r="G5">
            <v>38.4</v>
          </cell>
          <cell r="H5">
            <v>43.3</v>
          </cell>
          <cell r="I5">
            <v>43.8</v>
          </cell>
        </row>
        <row r="6">
          <cell r="A6">
            <v>2018</v>
          </cell>
          <cell r="G6">
            <v>39.880000000000003</v>
          </cell>
          <cell r="H6">
            <v>46.6</v>
          </cell>
          <cell r="I6">
            <v>45.9</v>
          </cell>
        </row>
        <row r="7">
          <cell r="A7">
            <v>2019</v>
          </cell>
          <cell r="G7">
            <v>49.74</v>
          </cell>
          <cell r="H7">
            <v>50.2</v>
          </cell>
          <cell r="I7">
            <v>44.5</v>
          </cell>
        </row>
        <row r="8">
          <cell r="A8">
            <v>2020</v>
          </cell>
          <cell r="G8">
            <v>55.14</v>
          </cell>
          <cell r="H8">
            <v>54.5</v>
          </cell>
          <cell r="I8">
            <v>43.7</v>
          </cell>
        </row>
        <row r="9">
          <cell r="A9">
            <v>2021</v>
          </cell>
          <cell r="G9">
            <v>42.220000000000006</v>
          </cell>
          <cell r="H9">
            <v>50.1</v>
          </cell>
          <cell r="I9">
            <v>42.4</v>
          </cell>
        </row>
        <row r="10">
          <cell r="A10">
            <v>2022</v>
          </cell>
          <cell r="G10">
            <v>42.44</v>
          </cell>
          <cell r="H10">
            <v>49.6</v>
          </cell>
          <cell r="I10">
            <v>43.3</v>
          </cell>
        </row>
        <row r="11">
          <cell r="A11">
            <v>2023</v>
          </cell>
          <cell r="G11">
            <v>52.02</v>
          </cell>
          <cell r="H11">
            <v>50.4</v>
          </cell>
          <cell r="I11">
            <v>42.7</v>
          </cell>
        </row>
        <row r="12">
          <cell r="A12">
            <v>2024</v>
          </cell>
          <cell r="G12">
            <v>47.3</v>
          </cell>
          <cell r="H12">
            <v>48.6</v>
          </cell>
          <cell r="I12">
            <v>41.6</v>
          </cell>
        </row>
        <row r="18">
          <cell r="G18" t="str">
            <v>Wyorks Avg</v>
          </cell>
          <cell r="H18" t="str">
            <v>Yath</v>
          </cell>
          <cell r="I18" t="str">
            <v>England</v>
          </cell>
        </row>
        <row r="19">
          <cell r="A19">
            <v>2015</v>
          </cell>
          <cell r="G19">
            <v>69.2</v>
          </cell>
          <cell r="H19">
            <v>64</v>
          </cell>
          <cell r="I19">
            <v>60</v>
          </cell>
        </row>
        <row r="20">
          <cell r="A20">
            <v>2016</v>
          </cell>
          <cell r="G20">
            <v>67.400000000000006</v>
          </cell>
          <cell r="H20">
            <v>63</v>
          </cell>
          <cell r="I20">
            <v>60</v>
          </cell>
        </row>
        <row r="21">
          <cell r="A21">
            <v>2017</v>
          </cell>
          <cell r="G21">
            <v>71</v>
          </cell>
          <cell r="H21">
            <v>67</v>
          </cell>
          <cell r="I21">
            <v>62</v>
          </cell>
        </row>
        <row r="22">
          <cell r="A22">
            <v>2018</v>
          </cell>
          <cell r="G22">
            <v>71</v>
          </cell>
          <cell r="H22">
            <v>71</v>
          </cell>
          <cell r="I22">
            <v>64</v>
          </cell>
        </row>
        <row r="23">
          <cell r="A23">
            <v>2019</v>
          </cell>
          <cell r="G23">
            <v>75.8</v>
          </cell>
          <cell r="H23">
            <v>75</v>
          </cell>
          <cell r="I23">
            <v>66</v>
          </cell>
        </row>
        <row r="24">
          <cell r="A24">
            <v>2020</v>
          </cell>
          <cell r="G24">
            <v>78.8</v>
          </cell>
          <cell r="H24">
            <v>78</v>
          </cell>
          <cell r="I24">
            <v>68</v>
          </cell>
        </row>
        <row r="25">
          <cell r="A25">
            <v>2021</v>
          </cell>
          <cell r="G25">
            <v>79.8</v>
          </cell>
          <cell r="H25">
            <v>80</v>
          </cell>
          <cell r="I25">
            <v>69</v>
          </cell>
        </row>
        <row r="26">
          <cell r="A26">
            <v>2022</v>
          </cell>
          <cell r="G26">
            <v>81.599999999999994</v>
          </cell>
          <cell r="H26">
            <v>81</v>
          </cell>
          <cell r="I26">
            <v>70</v>
          </cell>
        </row>
        <row r="27">
          <cell r="A27">
            <v>2023</v>
          </cell>
          <cell r="G27">
            <v>84.2</v>
          </cell>
          <cell r="H27">
            <v>81</v>
          </cell>
          <cell r="I27">
            <v>70</v>
          </cell>
        </row>
        <row r="28">
          <cell r="A28">
            <v>2024</v>
          </cell>
          <cell r="G28">
            <v>85.2</v>
          </cell>
          <cell r="H28">
            <v>80</v>
          </cell>
          <cell r="I28">
            <v>70</v>
          </cell>
        </row>
        <row r="33">
          <cell r="G33" t="str">
            <v>Wyorks</v>
          </cell>
          <cell r="H33" t="str">
            <v>YatH</v>
          </cell>
          <cell r="I33" t="str">
            <v>England</v>
          </cell>
        </row>
        <row r="34">
          <cell r="A34">
            <v>2015</v>
          </cell>
          <cell r="G34">
            <v>317.86</v>
          </cell>
          <cell r="H34">
            <v>348.8</v>
          </cell>
          <cell r="I34">
            <v>338.2</v>
          </cell>
        </row>
        <row r="35">
          <cell r="A35">
            <v>2016</v>
          </cell>
          <cell r="G35">
            <v>301.52</v>
          </cell>
          <cell r="H35">
            <v>334.4</v>
          </cell>
          <cell r="I35">
            <v>339.8</v>
          </cell>
        </row>
        <row r="36">
          <cell r="A36">
            <v>2017</v>
          </cell>
          <cell r="G36">
            <v>322.53999999999996</v>
          </cell>
          <cell r="H36">
            <v>351.5</v>
          </cell>
          <cell r="I36">
            <v>333.3</v>
          </cell>
        </row>
        <row r="37">
          <cell r="A37">
            <v>2018</v>
          </cell>
          <cell r="G37">
            <v>341.24</v>
          </cell>
          <cell r="H37">
            <v>367.4</v>
          </cell>
          <cell r="I37">
            <v>345.4</v>
          </cell>
        </row>
        <row r="38">
          <cell r="A38">
            <v>2019</v>
          </cell>
          <cell r="G38">
            <v>349.71999999999997</v>
          </cell>
          <cell r="H38">
            <v>360</v>
          </cell>
          <cell r="I38">
            <v>339.8</v>
          </cell>
        </row>
        <row r="39">
          <cell r="A39">
            <v>2020</v>
          </cell>
          <cell r="G39">
            <v>332.32</v>
          </cell>
          <cell r="H39">
            <v>360.1</v>
          </cell>
          <cell r="I39">
            <v>330.1</v>
          </cell>
        </row>
        <row r="40">
          <cell r="A40">
            <v>2021</v>
          </cell>
          <cell r="G40">
            <v>322.89999999999998</v>
          </cell>
          <cell r="H40">
            <v>358.6</v>
          </cell>
          <cell r="I40">
            <v>329.6</v>
          </cell>
        </row>
        <row r="41">
          <cell r="A41">
            <v>2022</v>
          </cell>
          <cell r="G41">
            <v>330.78</v>
          </cell>
          <cell r="H41">
            <v>362.8</v>
          </cell>
          <cell r="I41">
            <v>343.7</v>
          </cell>
        </row>
        <row r="42">
          <cell r="A42">
            <v>2023</v>
          </cell>
          <cell r="G42">
            <v>329.1</v>
          </cell>
          <cell r="H42">
            <v>346.9</v>
          </cell>
          <cell r="I42">
            <v>339.1</v>
          </cell>
        </row>
        <row r="43">
          <cell r="A43">
            <v>2024</v>
          </cell>
          <cell r="G43">
            <v>323.14</v>
          </cell>
          <cell r="H43">
            <v>340.9</v>
          </cell>
          <cell r="I43">
            <v>332.9</v>
          </cell>
        </row>
      </sheetData>
      <sheetData sheetId="22"/>
      <sheetData sheetId="23"/>
      <sheetData sheetId="24"/>
      <sheetData sheetId="25">
        <row r="3">
          <cell r="C3" t="str">
            <v>National</v>
          </cell>
          <cell r="D3" t="str">
            <v>W Yorks</v>
          </cell>
        </row>
        <row r="4">
          <cell r="B4" t="str">
            <v>Q2 2024</v>
          </cell>
          <cell r="C4">
            <v>62</v>
          </cell>
          <cell r="D4">
            <v>10</v>
          </cell>
        </row>
        <row r="5">
          <cell r="B5" t="str">
            <v>Q3 2024</v>
          </cell>
          <cell r="C5">
            <v>62</v>
          </cell>
          <cell r="D5">
            <v>6</v>
          </cell>
        </row>
        <row r="6">
          <cell r="B6" t="str">
            <v>Q4 2024</v>
          </cell>
          <cell r="C6">
            <v>65</v>
          </cell>
          <cell r="D6">
            <v>2</v>
          </cell>
        </row>
      </sheetData>
      <sheetData sheetId="26">
        <row r="13">
          <cell r="D13" t="str">
            <v>Domestic Abuse Crimes</v>
          </cell>
          <cell r="F13" t="str">
            <v>Domestic Abuse Outcome Rate</v>
          </cell>
        </row>
        <row r="14">
          <cell r="A14">
            <v>43800</v>
          </cell>
          <cell r="D14">
            <v>53006</v>
          </cell>
          <cell r="F14">
            <v>9.6479643813907862E-2</v>
          </cell>
        </row>
        <row r="15">
          <cell r="A15">
            <v>43831</v>
          </cell>
          <cell r="D15">
            <v>52794</v>
          </cell>
          <cell r="F15">
            <v>9.563586771224003E-2</v>
          </cell>
        </row>
        <row r="16">
          <cell r="A16">
            <v>43862</v>
          </cell>
          <cell r="D16">
            <v>52881</v>
          </cell>
          <cell r="F16">
            <v>9.3417295436924411E-2</v>
          </cell>
        </row>
        <row r="17">
          <cell r="A17">
            <v>43891</v>
          </cell>
          <cell r="D17">
            <v>52939</v>
          </cell>
          <cell r="F17">
            <v>9.3012712744857284E-2</v>
          </cell>
        </row>
        <row r="18">
          <cell r="A18">
            <v>43922</v>
          </cell>
          <cell r="D18">
            <v>52982</v>
          </cell>
          <cell r="F18">
            <v>9.0766675474689515E-2</v>
          </cell>
        </row>
        <row r="19">
          <cell r="A19">
            <v>43952</v>
          </cell>
          <cell r="D19">
            <v>53056</v>
          </cell>
          <cell r="F19">
            <v>8.9019149577804588E-2</v>
          </cell>
        </row>
        <row r="20">
          <cell r="A20">
            <v>43983</v>
          </cell>
          <cell r="D20">
            <v>53005</v>
          </cell>
          <cell r="F20">
            <v>8.6916328648240726E-2</v>
          </cell>
        </row>
        <row r="21">
          <cell r="A21">
            <v>44013</v>
          </cell>
          <cell r="D21">
            <v>53478</v>
          </cell>
          <cell r="F21">
            <v>8.5306107184262681E-2</v>
          </cell>
        </row>
        <row r="22">
          <cell r="A22">
            <v>44044</v>
          </cell>
          <cell r="D22">
            <v>53716</v>
          </cell>
          <cell r="F22">
            <v>8.5710030530940506E-2</v>
          </cell>
        </row>
        <row r="23">
          <cell r="A23">
            <v>44075</v>
          </cell>
          <cell r="D23">
            <v>53762</v>
          </cell>
          <cell r="F23">
            <v>8.684572746549607E-2</v>
          </cell>
        </row>
        <row r="24">
          <cell r="A24">
            <v>44105</v>
          </cell>
          <cell r="D24">
            <v>53619</v>
          </cell>
          <cell r="F24">
            <v>8.7375743672951756E-2</v>
          </cell>
        </row>
        <row r="25">
          <cell r="A25">
            <v>44136</v>
          </cell>
          <cell r="D25">
            <v>53503</v>
          </cell>
          <cell r="F25">
            <v>8.7116610283535498E-2</v>
          </cell>
        </row>
        <row r="26">
          <cell r="A26">
            <v>44166</v>
          </cell>
          <cell r="D26">
            <v>53236</v>
          </cell>
          <cell r="F26">
            <v>8.8286122172965664E-2</v>
          </cell>
        </row>
        <row r="27">
          <cell r="A27">
            <v>44197</v>
          </cell>
          <cell r="D27">
            <v>53419</v>
          </cell>
          <cell r="F27">
            <v>8.648608173121923E-2</v>
          </cell>
        </row>
        <row r="28">
          <cell r="A28">
            <v>44228</v>
          </cell>
          <cell r="D28">
            <v>53433</v>
          </cell>
          <cell r="F28">
            <v>8.5303089850841243E-2</v>
          </cell>
        </row>
        <row r="29">
          <cell r="A29">
            <v>44256</v>
          </cell>
          <cell r="D29">
            <v>53595</v>
          </cell>
          <cell r="F29">
            <v>8.3832447056628415E-2</v>
          </cell>
        </row>
        <row r="30">
          <cell r="A30">
            <v>44287</v>
          </cell>
          <cell r="D30">
            <v>53963</v>
          </cell>
          <cell r="F30">
            <v>8.209328614050368E-2</v>
          </cell>
        </row>
        <row r="31">
          <cell r="A31">
            <v>44317</v>
          </cell>
          <cell r="D31">
            <v>54439</v>
          </cell>
          <cell r="F31">
            <v>7.8307830783078305E-2</v>
          </cell>
        </row>
        <row r="32">
          <cell r="A32">
            <v>44348</v>
          </cell>
          <cell r="D32">
            <v>54806</v>
          </cell>
          <cell r="F32">
            <v>7.5995328978578983E-2</v>
          </cell>
        </row>
        <row r="33">
          <cell r="A33">
            <v>44378</v>
          </cell>
          <cell r="D33">
            <v>54952</v>
          </cell>
          <cell r="F33">
            <v>7.5138302518561656E-2</v>
          </cell>
        </row>
        <row r="34">
          <cell r="A34">
            <v>44409</v>
          </cell>
          <cell r="D34">
            <v>55137</v>
          </cell>
          <cell r="F34">
            <v>7.4469049821354077E-2</v>
          </cell>
        </row>
        <row r="35">
          <cell r="A35">
            <v>44440</v>
          </cell>
          <cell r="D35">
            <v>55775</v>
          </cell>
          <cell r="F35">
            <v>7.2917974002689373E-2</v>
          </cell>
        </row>
        <row r="36">
          <cell r="A36">
            <v>44470</v>
          </cell>
          <cell r="D36">
            <v>56636</v>
          </cell>
          <cell r="F36">
            <v>7.1473974150716865E-2</v>
          </cell>
        </row>
        <row r="37">
          <cell r="A37">
            <v>44501</v>
          </cell>
          <cell r="D37">
            <v>57523</v>
          </cell>
          <cell r="F37">
            <v>7.099768788136919E-2</v>
          </cell>
        </row>
        <row r="38">
          <cell r="A38">
            <v>44531</v>
          </cell>
          <cell r="D38">
            <v>58359</v>
          </cell>
          <cell r="F38">
            <v>6.9089600575746674E-2</v>
          </cell>
        </row>
        <row r="39">
          <cell r="A39">
            <v>44562</v>
          </cell>
          <cell r="D39">
            <v>58874</v>
          </cell>
          <cell r="F39">
            <v>6.8824948194449162E-2</v>
          </cell>
        </row>
        <row r="40">
          <cell r="A40">
            <v>44593</v>
          </cell>
          <cell r="D40">
            <v>59674</v>
          </cell>
          <cell r="F40">
            <v>6.8723397124375779E-2</v>
          </cell>
        </row>
        <row r="41">
          <cell r="A41">
            <v>44621</v>
          </cell>
          <cell r="D41">
            <v>60415</v>
          </cell>
          <cell r="F41">
            <v>6.8377058677480756E-2</v>
          </cell>
        </row>
        <row r="42">
          <cell r="A42">
            <v>44652</v>
          </cell>
          <cell r="D42">
            <v>60921</v>
          </cell>
          <cell r="F42">
            <v>6.7530079939593896E-2</v>
          </cell>
        </row>
        <row r="43">
          <cell r="A43">
            <v>44682</v>
          </cell>
          <cell r="D43">
            <v>61407</v>
          </cell>
          <cell r="F43">
            <v>6.7402739101405373E-2</v>
          </cell>
        </row>
        <row r="44">
          <cell r="A44">
            <v>44713</v>
          </cell>
          <cell r="D44">
            <v>62023</v>
          </cell>
          <cell r="F44">
            <v>6.6894539122583557E-2</v>
          </cell>
        </row>
        <row r="45">
          <cell r="A45">
            <v>44743</v>
          </cell>
          <cell r="D45">
            <v>62683</v>
          </cell>
          <cell r="F45">
            <v>6.7083579279868549E-2</v>
          </cell>
        </row>
        <row r="46">
          <cell r="A46">
            <v>44774</v>
          </cell>
          <cell r="D46">
            <v>63335</v>
          </cell>
          <cell r="F46">
            <v>6.6882450461829945E-2</v>
          </cell>
        </row>
        <row r="47">
          <cell r="A47">
            <v>44805</v>
          </cell>
          <cell r="D47">
            <v>63630</v>
          </cell>
          <cell r="F47">
            <v>6.630520194876631E-2</v>
          </cell>
        </row>
        <row r="48">
          <cell r="A48">
            <v>44835</v>
          </cell>
          <cell r="D48">
            <v>63712</v>
          </cell>
          <cell r="F48">
            <v>6.6015821195379201E-2</v>
          </cell>
        </row>
        <row r="49">
          <cell r="A49">
            <v>44866</v>
          </cell>
          <cell r="D49">
            <v>63848</v>
          </cell>
          <cell r="F49">
            <v>6.777032953264002E-2</v>
          </cell>
        </row>
        <row r="50">
          <cell r="A50">
            <v>44896</v>
          </cell>
          <cell r="D50">
            <v>63860</v>
          </cell>
          <cell r="F50">
            <v>6.9386157218916375E-2</v>
          </cell>
        </row>
        <row r="51">
          <cell r="A51">
            <v>44927</v>
          </cell>
          <cell r="D51">
            <v>64151</v>
          </cell>
          <cell r="F51">
            <v>7.0287290922978599E-2</v>
          </cell>
        </row>
        <row r="52">
          <cell r="A52">
            <v>44958</v>
          </cell>
          <cell r="D52">
            <v>64245</v>
          </cell>
          <cell r="F52">
            <v>7.066697797493969E-2</v>
          </cell>
        </row>
        <row r="53">
          <cell r="A53">
            <v>44986</v>
          </cell>
          <cell r="D53">
            <v>64306</v>
          </cell>
          <cell r="F53">
            <v>7.0180076509190434E-2</v>
          </cell>
        </row>
        <row r="54">
          <cell r="A54">
            <v>45017</v>
          </cell>
          <cell r="D54">
            <v>64270</v>
          </cell>
          <cell r="F54">
            <v>7.0515014781391008E-2</v>
          </cell>
        </row>
        <row r="55">
          <cell r="A55">
            <v>45047</v>
          </cell>
          <cell r="D55">
            <v>64188</v>
          </cell>
          <cell r="F55">
            <v>7.0418146694086123E-2</v>
          </cell>
        </row>
        <row r="56">
          <cell r="A56">
            <v>45078</v>
          </cell>
          <cell r="D56">
            <v>63656</v>
          </cell>
          <cell r="F56">
            <v>7.1572200578107328E-2</v>
          </cell>
        </row>
        <row r="57">
          <cell r="A57">
            <v>45108</v>
          </cell>
          <cell r="D57">
            <v>62623</v>
          </cell>
          <cell r="F57">
            <v>7.2289733803873976E-2</v>
          </cell>
        </row>
        <row r="58">
          <cell r="A58">
            <v>45139</v>
          </cell>
          <cell r="D58">
            <v>61535</v>
          </cell>
          <cell r="F58">
            <v>7.4461688469976431E-2</v>
          </cell>
        </row>
        <row r="59">
          <cell r="A59">
            <v>45170</v>
          </cell>
          <cell r="D59">
            <v>60822</v>
          </cell>
          <cell r="F59">
            <v>7.5285258623524379E-2</v>
          </cell>
        </row>
        <row r="60">
          <cell r="A60">
            <v>45200</v>
          </cell>
          <cell r="D60">
            <v>60045</v>
          </cell>
          <cell r="F60">
            <v>7.7175451744524934E-2</v>
          </cell>
        </row>
        <row r="61">
          <cell r="A61">
            <v>45231</v>
          </cell>
          <cell r="D61">
            <v>58916</v>
          </cell>
          <cell r="F61">
            <v>7.5599158123429974E-2</v>
          </cell>
        </row>
        <row r="62">
          <cell r="A62">
            <v>45261</v>
          </cell>
          <cell r="D62">
            <v>58221</v>
          </cell>
          <cell r="F62">
            <v>7.5917624224936017E-2</v>
          </cell>
        </row>
        <row r="63">
          <cell r="A63">
            <v>45292</v>
          </cell>
          <cell r="D63">
            <v>57251</v>
          </cell>
          <cell r="F63">
            <v>7.5404796422769912E-2</v>
          </cell>
        </row>
        <row r="64">
          <cell r="A64">
            <v>45323</v>
          </cell>
          <cell r="D64">
            <v>55993</v>
          </cell>
          <cell r="F64">
            <v>7.5920204311253195E-2</v>
          </cell>
        </row>
        <row r="65">
          <cell r="A65">
            <v>45352</v>
          </cell>
          <cell r="D65">
            <v>55041</v>
          </cell>
          <cell r="F65">
            <v>7.527116149779256E-2</v>
          </cell>
        </row>
        <row r="66">
          <cell r="A66">
            <v>45383</v>
          </cell>
          <cell r="D66">
            <v>54150</v>
          </cell>
          <cell r="F66">
            <v>7.5955678670360113E-2</v>
          </cell>
        </row>
        <row r="67">
          <cell r="A67">
            <v>45413</v>
          </cell>
          <cell r="D67">
            <v>53280</v>
          </cell>
          <cell r="F67">
            <v>7.7102102102102096E-2</v>
          </cell>
        </row>
        <row r="68">
          <cell r="A68">
            <v>45444</v>
          </cell>
          <cell r="D68">
            <v>52637</v>
          </cell>
          <cell r="F68">
            <v>7.701806713908467E-2</v>
          </cell>
        </row>
        <row r="69">
          <cell r="A69">
            <v>45474</v>
          </cell>
          <cell r="D69">
            <v>52262</v>
          </cell>
          <cell r="F69">
            <v>7.6116489992728936E-2</v>
          </cell>
        </row>
        <row r="70">
          <cell r="A70">
            <v>45505</v>
          </cell>
          <cell r="D70">
            <v>51976</v>
          </cell>
          <cell r="F70">
            <v>7.3437740495613357E-2</v>
          </cell>
        </row>
        <row r="71">
          <cell r="A71">
            <v>45536</v>
          </cell>
          <cell r="D71">
            <v>51889</v>
          </cell>
          <cell r="F71">
            <v>7.0670084218235077E-2</v>
          </cell>
        </row>
        <row r="72">
          <cell r="A72">
            <v>45566</v>
          </cell>
          <cell r="D72">
            <v>51847</v>
          </cell>
          <cell r="F72">
            <v>6.8181379829112584E-2</v>
          </cell>
        </row>
        <row r="73">
          <cell r="A73">
            <v>45597</v>
          </cell>
          <cell r="D73">
            <v>51905</v>
          </cell>
          <cell r="F73">
            <v>6.696850014449475E-2</v>
          </cell>
        </row>
        <row r="74">
          <cell r="A74">
            <v>45627</v>
          </cell>
          <cell r="D74">
            <v>51890</v>
          </cell>
          <cell r="F74">
            <v>6.5581036808633641E-2</v>
          </cell>
        </row>
        <row r="75">
          <cell r="A75">
            <v>45658</v>
          </cell>
          <cell r="D75">
            <v>51755</v>
          </cell>
          <cell r="F75">
            <v>6.7684281711911889E-2</v>
          </cell>
        </row>
        <row r="76">
          <cell r="A76">
            <v>45689</v>
          </cell>
          <cell r="D76">
            <v>52026</v>
          </cell>
          <cell r="F76">
            <v>6.6505208933994545E-2</v>
          </cell>
        </row>
        <row r="77">
          <cell r="A77">
            <v>45717</v>
          </cell>
          <cell r="D77">
            <v>52344</v>
          </cell>
          <cell r="F77">
            <v>6.7992511080544091E-2</v>
          </cell>
        </row>
      </sheetData>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view.officeapps.live.com/op/view.aspx?src=https%3A%2F%2Fwww.westyorks-ca.gov.uk%2Fmedia%2Fnd0p3i3f%2F2025-wy-strategic-needs-assessment.docx&amp;wdOrigin=BROWSELIN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department-for-education.shinyapps.io/local-authority-interactive-tool/?_inputs_&amp;year_range-year_range=null&amp;pages=%22dashboard%22&amp;left_nav=%22la_level%22&amp;la_inputs-la_name=%22Wakefield%22&amp;la_inputs-indicator_name=%22Children%20in%20Need%20rate%20per%2010%2C000%22&amp;region_inputs-la_name=%22Wakefield%22&amp;region_inputs-indicator_name=%22Children%20in%20Need%20rate%20per%2010%2C000%22&amp;stat_n_inputs-la_name=%22Wakefield%22&amp;stat_n_inputs-indicator_name=%22Children%20in%20Need%20rate%20per%2010%2C000%22&amp;all_la_inputs-la_name=%22Wakefield%22&amp;all_la_inputs-indicator_name=%22Children%20in%20Need%20rate%20per%2010%2C000%22&amp;create_inputs-geog_input=null&amp;create_inputs-indicator=null&amp;create_inputs-la_group=%22no_groups%22&amp;create_inputs-inc_regions=false&amp;create_inputs-inc_england=fals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riminal-justice-delivery-data-dashboards.justice.gov.uk/" TargetMode="External"/><Relationship Id="rId2" Type="http://schemas.openxmlformats.org/officeDocument/2006/relationships/hyperlink" Target="https://www.ons.gov.uk/peoplepopulationandcommunity/crimeandjustice/bulletins/domesticabuseinenglandandwalesoverview/november2024" TargetMode="External"/><Relationship Id="rId1" Type="http://schemas.openxmlformats.org/officeDocument/2006/relationships/hyperlink" Target="https://www.gov.uk/government/statistics/police-recorded-crime-open-data-tables"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westyorkshire.police.uk/sites/default/files/2025-02/equality_information_report_2023-24_-_partly_accessible_word_0.doc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36C3-6C96-4DD7-8B08-DD8DEC6F8B2F}">
  <sheetPr>
    <pageSetUpPr fitToPage="1"/>
  </sheetPr>
  <dimension ref="B1:N11"/>
  <sheetViews>
    <sheetView zoomScale="84" zoomScaleNormal="84" workbookViewId="0">
      <selection activeCell="I9" sqref="I9"/>
    </sheetView>
  </sheetViews>
  <sheetFormatPr defaultRowHeight="15.5"/>
  <cols>
    <col min="1" max="1" width="2.07421875" customWidth="1"/>
    <col min="2" max="2" width="19.69140625" customWidth="1"/>
    <col min="3" max="3" width="11.3046875" customWidth="1"/>
    <col min="4" max="4" width="11.07421875" customWidth="1"/>
    <col min="5" max="5" width="13.07421875" customWidth="1"/>
    <col min="6" max="6" width="15.07421875" customWidth="1"/>
    <col min="7" max="7" width="9.53515625" customWidth="1"/>
    <col min="9" max="9" width="11.4609375" customWidth="1"/>
    <col min="10" max="10" width="15" customWidth="1"/>
    <col min="11" max="12" width="11.69140625" customWidth="1"/>
    <col min="13" max="13" width="12.07421875" customWidth="1"/>
    <col min="14" max="14" width="14.07421875" customWidth="1"/>
  </cols>
  <sheetData>
    <row r="1" spans="2:14" ht="24" customHeight="1" thickBot="1">
      <c r="B1" s="104" t="s">
        <v>0</v>
      </c>
      <c r="C1" s="105"/>
      <c r="D1" s="105"/>
      <c r="E1" s="105"/>
      <c r="F1" s="105"/>
      <c r="G1" s="105"/>
      <c r="H1" s="105"/>
      <c r="I1" s="105"/>
      <c r="J1" s="105"/>
      <c r="K1" s="105"/>
      <c r="L1" s="105"/>
      <c r="M1" s="105"/>
      <c r="N1" s="106"/>
    </row>
    <row r="2" spans="2:14" ht="47.5" customHeight="1" thickBot="1">
      <c r="B2" s="9" t="s">
        <v>1</v>
      </c>
      <c r="C2" s="107" t="s">
        <v>2</v>
      </c>
      <c r="D2" s="107"/>
      <c r="E2" s="107"/>
      <c r="F2" s="107"/>
      <c r="G2" s="107"/>
      <c r="H2" s="107"/>
      <c r="I2" s="51" t="s">
        <v>3</v>
      </c>
      <c r="J2" s="111" t="s">
        <v>4</v>
      </c>
      <c r="K2" s="111"/>
      <c r="L2" s="111"/>
      <c r="M2" s="111"/>
      <c r="N2" s="112"/>
    </row>
    <row r="3" spans="2:14" ht="41.15" customHeight="1">
      <c r="B3" s="6" t="s">
        <v>5</v>
      </c>
      <c r="C3" s="24" t="s">
        <v>6</v>
      </c>
      <c r="D3" s="25" t="s">
        <v>7</v>
      </c>
      <c r="E3" s="25" t="s">
        <v>8</v>
      </c>
      <c r="F3" s="25" t="s">
        <v>9</v>
      </c>
      <c r="G3" s="7"/>
      <c r="H3" s="8"/>
      <c r="I3" s="66" t="s">
        <v>10</v>
      </c>
      <c r="J3" s="108" t="s">
        <v>11</v>
      </c>
      <c r="K3" s="109"/>
      <c r="L3" s="109"/>
      <c r="M3" s="109"/>
      <c r="N3" s="110"/>
    </row>
    <row r="4" spans="2:14" ht="41.15" customHeight="1">
      <c r="B4" s="3" t="s">
        <v>12</v>
      </c>
      <c r="C4" s="36" t="s">
        <v>13</v>
      </c>
      <c r="D4" s="37" t="s">
        <v>14</v>
      </c>
      <c r="E4" s="37" t="s">
        <v>15</v>
      </c>
      <c r="F4" s="37" t="s">
        <v>16</v>
      </c>
      <c r="G4" s="1"/>
      <c r="H4" s="5"/>
      <c r="I4" s="67" t="s">
        <v>17</v>
      </c>
      <c r="J4" s="36" t="s">
        <v>18</v>
      </c>
      <c r="K4" s="37" t="s">
        <v>19</v>
      </c>
      <c r="L4" s="37" t="s">
        <v>20</v>
      </c>
      <c r="M4" s="37" t="s">
        <v>21</v>
      </c>
      <c r="N4" s="10"/>
    </row>
    <row r="5" spans="2:14" ht="41.15" customHeight="1">
      <c r="B5" s="3" t="s">
        <v>22</v>
      </c>
      <c r="C5" s="36" t="s">
        <v>23</v>
      </c>
      <c r="D5" s="37" t="s">
        <v>24</v>
      </c>
      <c r="E5" s="37" t="s">
        <v>25</v>
      </c>
      <c r="F5" s="37" t="s">
        <v>26</v>
      </c>
      <c r="G5" s="1" t="s">
        <v>27</v>
      </c>
      <c r="H5" s="5"/>
      <c r="I5" s="67" t="s">
        <v>28</v>
      </c>
      <c r="J5" s="2" t="s">
        <v>29</v>
      </c>
      <c r="K5" s="37" t="s">
        <v>30</v>
      </c>
      <c r="L5" s="37" t="s">
        <v>31</v>
      </c>
      <c r="M5" s="37" t="s">
        <v>32</v>
      </c>
      <c r="N5" s="10"/>
    </row>
    <row r="6" spans="2:14" ht="62">
      <c r="B6" s="3" t="s">
        <v>33</v>
      </c>
      <c r="C6" s="36" t="s">
        <v>34</v>
      </c>
      <c r="D6" s="37" t="s">
        <v>35</v>
      </c>
      <c r="E6" s="37" t="s">
        <v>36</v>
      </c>
      <c r="F6" s="37" t="s">
        <v>37</v>
      </c>
      <c r="G6" s="37" t="s">
        <v>38</v>
      </c>
      <c r="H6" s="62" t="s">
        <v>39</v>
      </c>
      <c r="I6" s="67" t="s">
        <v>40</v>
      </c>
      <c r="J6" s="36" t="s">
        <v>41</v>
      </c>
      <c r="K6" s="37" t="s">
        <v>42</v>
      </c>
      <c r="L6" s="37" t="s">
        <v>43</v>
      </c>
      <c r="M6" s="37" t="s">
        <v>44</v>
      </c>
      <c r="N6" s="63" t="s">
        <v>45</v>
      </c>
    </row>
    <row r="7" spans="2:14" ht="41.15" customHeight="1">
      <c r="B7" s="3" t="s">
        <v>46</v>
      </c>
      <c r="C7" s="36" t="s">
        <v>100</v>
      </c>
      <c r="D7" s="37" t="s">
        <v>240</v>
      </c>
      <c r="E7" s="37" t="s">
        <v>241</v>
      </c>
      <c r="F7" s="37" t="s">
        <v>242</v>
      </c>
      <c r="G7" s="37" t="s">
        <v>47</v>
      </c>
      <c r="H7" s="5"/>
      <c r="I7" s="68" t="s">
        <v>10</v>
      </c>
      <c r="J7" s="101" t="s">
        <v>48</v>
      </c>
      <c r="K7" s="102"/>
      <c r="L7" s="102"/>
      <c r="M7" s="102"/>
      <c r="N7" s="103"/>
    </row>
    <row r="8" spans="2:14" ht="41.15" customHeight="1">
      <c r="B8" s="3" t="s">
        <v>49</v>
      </c>
      <c r="C8" s="36" t="s">
        <v>50</v>
      </c>
      <c r="D8" s="37" t="s">
        <v>51</v>
      </c>
      <c r="E8" s="37" t="s">
        <v>14</v>
      </c>
      <c r="F8" s="37" t="s">
        <v>52</v>
      </c>
      <c r="G8" s="37" t="s">
        <v>53</v>
      </c>
      <c r="H8" s="5" t="s">
        <v>54</v>
      </c>
      <c r="I8" s="68" t="s">
        <v>55</v>
      </c>
      <c r="J8" s="101" t="s">
        <v>56</v>
      </c>
      <c r="K8" s="102"/>
      <c r="L8" s="102"/>
      <c r="M8" s="102"/>
      <c r="N8" s="103"/>
    </row>
    <row r="9" spans="2:14" ht="47" thickBot="1">
      <c r="B9" s="4" t="s">
        <v>57</v>
      </c>
      <c r="C9" s="64" t="s">
        <v>58</v>
      </c>
      <c r="D9" s="65" t="s">
        <v>59</v>
      </c>
      <c r="E9" s="11" t="s">
        <v>60</v>
      </c>
      <c r="F9" s="11"/>
      <c r="G9" s="11"/>
      <c r="H9" s="12"/>
      <c r="I9" s="69" t="s">
        <v>10</v>
      </c>
      <c r="J9" s="15" t="s">
        <v>61</v>
      </c>
      <c r="K9" s="16" t="s">
        <v>62</v>
      </c>
      <c r="L9" s="17"/>
      <c r="M9" s="17"/>
      <c r="N9" s="18"/>
    </row>
    <row r="11" spans="2:14" ht="37.5" customHeight="1">
      <c r="B11" s="13" t="s">
        <v>63</v>
      </c>
      <c r="C11" s="14" t="s">
        <v>64</v>
      </c>
      <c r="D11" s="100" t="s">
        <v>65</v>
      </c>
      <c r="E11" s="100"/>
      <c r="F11" s="100"/>
    </row>
  </sheetData>
  <mergeCells count="7">
    <mergeCell ref="D11:F11"/>
    <mergeCell ref="J8:N8"/>
    <mergeCell ref="B1:N1"/>
    <mergeCell ref="C2:H2"/>
    <mergeCell ref="J7:N7"/>
    <mergeCell ref="J3:N3"/>
    <mergeCell ref="J2:N2"/>
  </mergeCells>
  <hyperlinks>
    <hyperlink ref="C3" location="'Serious Violence Measures'!A1" display="Homicide" xr:uid="{D5D3F253-3C0D-4B9D-9FAF-CC7871BAE781}"/>
    <hyperlink ref="D3" location="'Serious Violence Measures'!A32" display="Knife Crime" xr:uid="{2F3B40C4-F358-4551-860E-F82841C6C5CA}"/>
    <hyperlink ref="E3" location="'Serious Violence Measures'!A53" display="Hospital Admissions" xr:uid="{BD67AB4E-20F0-4A9C-B45A-B441FB5E0A16}"/>
    <hyperlink ref="F3" location="'Serious Violence Measures'!A72" display="Knife enabled robberies" xr:uid="{2D3387D6-C57A-42A2-AA63-1E614EF62F2A}"/>
    <hyperlink ref="J3:N3" location="'Serious Violence Measures'!A84" display="Serious Violence Duty Measures" xr:uid="{4E97729E-B227-4C4D-92BF-5A2205EA5267}"/>
    <hyperlink ref="C4" location="'Confidence and Satisfaction'!I1" display="Confidence Measures" xr:uid="{68BCA6F5-8012-45B7-ABD2-B3E3977EA7C4}"/>
    <hyperlink ref="D4" location="'Confidence and Satisfaction'!A53" display="Victim Satisfaction" xr:uid="{58F26A03-F174-4ACA-9CEA-C0A210951DC3}"/>
    <hyperlink ref="E4" location="'Confidence and Satisfaction'!A74" display="Calls to the Police" xr:uid="{99E0772A-E596-4114-8E5C-77134C290482}"/>
    <hyperlink ref="F4" location="'Confidence and Satisfaction'!A96" display="Attendance and Response to Incidents" xr:uid="{8B3C7798-0701-4F47-9140-B30A8BAAF56C}"/>
    <hyperlink ref="J4" location="'Confidence and Satisfaction'!A135" display="Council dealing with issues" xr:uid="{23B14C98-3A98-48E7-B7FC-FE83743A6FB3}"/>
    <hyperlink ref="K4" location="'Confidence and Satisfaction'!A196" display="fly tipping" xr:uid="{30E8ED14-E9C9-4CFD-9393-8C5B6EA60A50}"/>
    <hyperlink ref="L4" location="'Confidence and Satisfaction'!A228" display="noise nuisance" xr:uid="{E9094166-97E2-4C5D-8366-94488E0A75BE}"/>
    <hyperlink ref="M4" location="'Confidence and Satisfaction'!A243" display="vandalism / graffiti" xr:uid="{78BCA721-A07B-4355-B45D-FA33BA1FE73D}"/>
    <hyperlink ref="C5" location="'Crimes and ASB'!Print_Area" display="Total Crime" xr:uid="{759BD56A-D60D-48E8-9B61-984F97808DF1}"/>
    <hyperlink ref="D5" location="'Crimes and ASB'!A33" display="Neighbourhood Crime" xr:uid="{4D66A105-05EA-43C4-AFE2-30B190E183BF}"/>
    <hyperlink ref="E5" location="'Crimes and ASB'!A76" display="ASB related Crime" xr:uid="{D93D0DAD-6262-40C0-86AF-5036DF1F4DE7}"/>
    <hyperlink ref="F5" location="'Crimes and ASB'!A60" display="ASB incidents" xr:uid="{A03B0E6B-022D-4124-A55B-D4B8506C7CD1}"/>
    <hyperlink ref="K5" location="'Crimes and ASB'!A90" display="Income" xr:uid="{0F8D7C06-C169-4B90-B03C-3714EDE6222D}"/>
    <hyperlink ref="L5" location="'Crimes and ASB'!A103" display="Employment " xr:uid="{7D0D2CF7-3DD1-492F-A133-D899978109CD}"/>
    <hyperlink ref="M5" location="'Crimes and ASB'!K103" display="Health" xr:uid="{D58F3DBE-07C0-4DCA-AE23-A34D03BF7BED}"/>
    <hyperlink ref="C6" location="'Supporting Victims'!A1" display="Overall VAWG offences" xr:uid="{904ED9D7-A532-4409-8C1B-BF218B83063E}"/>
    <hyperlink ref="D6" location="'Supporting Victims'!A27" display="Rape Offences" xr:uid="{FCB160F0-5233-4E4E-BBAB-864162367B19}"/>
    <hyperlink ref="E6" location="'Supporting Victims'!A38" display="Domestic Abuse Offences" xr:uid="{9C933488-74AB-4062-8DDC-5D00F2434837}"/>
    <hyperlink ref="F6" location="'Supporting Victims'!A46" display="Mental Health Incidents" xr:uid="{29850C40-D280-466C-80D3-489F8471E210}"/>
    <hyperlink ref="G6" location="'Supporting Victims'!A75" display="Hate Incidents" xr:uid="{3B2933EA-F9CC-450F-B6D8-8AB4C403C81F}"/>
    <hyperlink ref="H6" location="'Supporting Victims'!A97" display="Missing Persons" xr:uid="{73E316DE-984D-4BFE-B407-5BF89940EC81}"/>
    <hyperlink ref="J6" location="'Supporting Victims'!A117" display="Children looked after" xr:uid="{E1F237F0-05AC-41C2-B422-3B43B8965BD5}"/>
    <hyperlink ref="K6" location="'Supporting Victims'!A132" display="CIN" xr:uid="{0AD515E3-C6B1-4B4C-ACAF-CCFA1B0AD281}"/>
    <hyperlink ref="L6" location="'Supporting Victims'!I120" display="CPP" xr:uid="{0D2C650A-4DF7-4D54-ABCC-98849208E67B}"/>
    <hyperlink ref="M6" location="'Supporting Victims'!A152" display="completion successful drug treatment" xr:uid="{EA2503F7-77BE-4905-8FD6-71D0D0E4650C}"/>
    <hyperlink ref="N6" location="'Supporting Victims'!I152" display="completion successful alcohol treatment" xr:uid="{BEDC2FDE-4AD2-472A-90B5-CB20927090CD}"/>
    <hyperlink ref="C7" location="Investigations!A1" display="VAWG Positive Outcomes and OBTJ" xr:uid="{D3FD46E9-2E7C-4C84-A273-8D25E74B422B}"/>
    <hyperlink ref="D7" location="Investigations!A1" display="Rape Positive Outcomes and OBTJ" xr:uid="{8BF2A0F6-3BFD-476F-91F4-64B2C2958AF0}"/>
    <hyperlink ref="E7" location="Investigations!A18" display="Domestic Positive Outcomes and OBTJ" xr:uid="{175D5A12-6A0A-4DDB-9A60-AF21C374545D}"/>
    <hyperlink ref="F7" location="Investigations!A1" display="Sexual offences Positive Outcomes and OBTJ" xr:uid="{0D57A2C0-0CBD-41F4-BBDC-C024D562C8DB}"/>
    <hyperlink ref="G7" location="Investigations!A42" display="Other Protective Orders" xr:uid="{217EC328-FB66-4D06-A045-000C8063C790}"/>
    <hyperlink ref="J7:N7" location="Investigations!A65" display="LCJB measures" xr:uid="{0E6544FF-24B6-400C-9A70-93625D3EC77B}"/>
    <hyperlink ref="C8" location="EDI!A1" display="Stop Search and Use of Force" xr:uid="{759D6FB2-CA02-4DC2-B0C7-D3F2CB7676FB}"/>
    <hyperlink ref="D8" location="EDI!A47" display="Arrests" xr:uid="{20AECA37-4BD8-45B0-AA66-34F1B5644E58}"/>
    <hyperlink ref="E8" location="EDI!A66" display="Victim Satisfaction" xr:uid="{D71136CC-AAAA-4017-AA0C-BCCCEDD54CC6}"/>
    <hyperlink ref="F8" location="EDI!A66" display="Satisfaction Gap" xr:uid="{7458578D-05E5-4AA9-AE78-D62C48793539}"/>
    <hyperlink ref="G8" location="EDI!A81" display="EM in senior ranks" xr:uid="{D49EC6EE-ECBE-4A70-9B3F-FA79C2EC7FEE}"/>
    <hyperlink ref="J8:N8" location="EDI!A91" display="Equality Duty Measures" xr:uid="{0EEAF746-023B-4580-A6D0-790FD7443E48}"/>
    <hyperlink ref="C9" location="'Vision Zero'!A1" display="Killed in RTC" xr:uid="{B8F11D75-20F7-457B-B777-2FEE505A4F23}"/>
    <hyperlink ref="D9" location="'Vision Zero'!A1" display="Seriously Injured in RTC" xr:uid="{B52D3CCC-FCFD-4240-A1D7-360DAFF5CA7F}"/>
  </hyperlinks>
  <pageMargins left="0.31496062992125984" right="0.11811023622047245" top="0.74803149606299213" bottom="0.74803149606299213" header="0.31496062992125984" footer="0.31496062992125984"/>
  <pageSetup paperSize="9" scale="72" fitToHeight="0" orientation="landscape" r:id="rId1"/>
  <headerFooter>
    <oddHeader>&amp;F</oddHeader>
    <oddFooter>&amp;CFor more information contact
Wendy Stevens - Research and Performance Manager
wendy.stevens@westyorks-ca.gov.uk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4ABD-A89F-44D8-96B1-E4D336F5A0D9}">
  <sheetPr>
    <pageSetUpPr fitToPage="1"/>
  </sheetPr>
  <dimension ref="A1:O144"/>
  <sheetViews>
    <sheetView view="pageBreakPreview" zoomScale="60" zoomScaleNormal="86" workbookViewId="0">
      <selection sqref="A1:O124"/>
    </sheetView>
  </sheetViews>
  <sheetFormatPr defaultRowHeight="15.5"/>
  <cols>
    <col min="2" max="2" width="17.07421875" customWidth="1"/>
    <col min="8" max="8" width="9.84375" customWidth="1"/>
    <col min="11" max="11" width="16.3046875" customWidth="1"/>
    <col min="12" max="12" width="2.69140625" customWidth="1"/>
    <col min="13" max="13" width="17.3046875" bestFit="1" customWidth="1"/>
    <col min="14" max="14" width="11" customWidth="1"/>
  </cols>
  <sheetData>
    <row r="1" spans="1:15" ht="20">
      <c r="A1" s="113" t="s">
        <v>66</v>
      </c>
      <c r="B1" s="114"/>
      <c r="C1" s="114"/>
      <c r="D1" s="114"/>
      <c r="E1" s="114"/>
      <c r="F1" s="114"/>
      <c r="G1" s="114"/>
      <c r="H1" s="114"/>
      <c r="I1" s="114"/>
      <c r="J1" s="114"/>
      <c r="K1" s="114"/>
      <c r="L1" s="114"/>
      <c r="M1" s="114"/>
      <c r="N1" s="115"/>
      <c r="O1" s="28"/>
    </row>
    <row r="5" spans="1:15" ht="28.5" customHeight="1">
      <c r="M5" s="52" t="s">
        <v>67</v>
      </c>
      <c r="N5" s="53" t="s">
        <v>68</v>
      </c>
    </row>
    <row r="6" spans="1:15">
      <c r="M6" s="19" t="s">
        <v>69</v>
      </c>
      <c r="N6" s="19">
        <v>10.6</v>
      </c>
    </row>
    <row r="7" spans="1:15">
      <c r="M7" s="19" t="s">
        <v>70</v>
      </c>
      <c r="N7" s="19">
        <v>10.199999999999999</v>
      </c>
    </row>
    <row r="8" spans="1:15">
      <c r="M8" s="19" t="s">
        <v>71</v>
      </c>
      <c r="N8" s="19">
        <v>12.6</v>
      </c>
    </row>
    <row r="9" spans="1:15">
      <c r="M9" s="19" t="s">
        <v>72</v>
      </c>
      <c r="N9" s="19">
        <v>9.9</v>
      </c>
    </row>
    <row r="18" spans="1:14" ht="15.5" customHeight="1">
      <c r="B18" s="116" t="s">
        <v>122</v>
      </c>
      <c r="C18" s="116"/>
      <c r="D18" s="116"/>
      <c r="E18" s="116"/>
      <c r="F18" s="116"/>
      <c r="G18" s="116"/>
      <c r="H18" s="116"/>
      <c r="J18" s="122" t="s">
        <v>121</v>
      </c>
      <c r="K18" s="122"/>
      <c r="L18" s="122"/>
      <c r="M18" s="122"/>
      <c r="N18" s="122"/>
    </row>
    <row r="19" spans="1:14">
      <c r="B19" s="116"/>
      <c r="C19" s="116"/>
      <c r="D19" s="116"/>
      <c r="E19" s="116"/>
      <c r="F19" s="116"/>
      <c r="G19" s="116"/>
      <c r="H19" s="116"/>
      <c r="J19" s="122"/>
      <c r="K19" s="122"/>
      <c r="L19" s="122"/>
      <c r="M19" s="122"/>
      <c r="N19" s="122"/>
    </row>
    <row r="20" spans="1:14">
      <c r="B20" s="116"/>
      <c r="C20" s="116"/>
      <c r="D20" s="116"/>
      <c r="E20" s="116"/>
      <c r="F20" s="116"/>
      <c r="G20" s="116"/>
      <c r="H20" s="116"/>
      <c r="J20" s="122"/>
      <c r="K20" s="122"/>
      <c r="L20" s="122"/>
      <c r="M20" s="122"/>
      <c r="N20" s="122"/>
    </row>
    <row r="22" spans="1:14" ht="23">
      <c r="A22" s="117" t="s">
        <v>7</v>
      </c>
      <c r="B22" s="118"/>
      <c r="C22" s="118"/>
      <c r="D22" s="118"/>
      <c r="E22" s="118"/>
      <c r="F22" s="118"/>
      <c r="G22" s="118"/>
      <c r="H22" s="118"/>
      <c r="I22" s="118"/>
      <c r="J22" s="118"/>
      <c r="K22" s="118"/>
      <c r="L22" s="118"/>
      <c r="M22" s="118"/>
      <c r="N22" s="119"/>
    </row>
    <row r="39" spans="1:14">
      <c r="B39" s="116" t="s">
        <v>123</v>
      </c>
      <c r="C39" s="116"/>
      <c r="D39" s="116"/>
      <c r="E39" s="116"/>
      <c r="F39" s="116"/>
      <c r="G39" s="116"/>
      <c r="I39" s="116" t="s">
        <v>124</v>
      </c>
      <c r="J39" s="116"/>
      <c r="K39" s="116"/>
      <c r="L39" s="116"/>
      <c r="M39" s="116"/>
    </row>
    <row r="40" spans="1:14">
      <c r="B40" s="116"/>
      <c r="C40" s="116"/>
      <c r="D40" s="116"/>
      <c r="E40" s="116"/>
      <c r="F40" s="116"/>
      <c r="G40" s="116"/>
      <c r="I40" s="116"/>
      <c r="J40" s="116"/>
      <c r="K40" s="116"/>
      <c r="L40" s="116"/>
      <c r="M40" s="116"/>
    </row>
    <row r="41" spans="1:14">
      <c r="B41" s="116"/>
      <c r="C41" s="116"/>
      <c r="D41" s="116"/>
      <c r="E41" s="116"/>
      <c r="F41" s="116"/>
      <c r="G41" s="116"/>
      <c r="I41" s="116"/>
      <c r="J41" s="116"/>
      <c r="K41" s="116"/>
      <c r="L41" s="116"/>
      <c r="M41" s="116"/>
    </row>
    <row r="42" spans="1:14">
      <c r="B42" s="116"/>
      <c r="C42" s="116"/>
      <c r="D42" s="116"/>
      <c r="E42" s="116"/>
      <c r="F42" s="116"/>
      <c r="G42" s="116"/>
      <c r="I42" s="116"/>
      <c r="J42" s="116"/>
      <c r="K42" s="116"/>
      <c r="L42" s="116"/>
      <c r="M42" s="116"/>
    </row>
    <row r="44" spans="1:14" ht="23">
      <c r="A44" s="117" t="s">
        <v>8</v>
      </c>
      <c r="B44" s="118"/>
      <c r="C44" s="118"/>
      <c r="D44" s="118"/>
      <c r="E44" s="118"/>
      <c r="F44" s="118"/>
      <c r="G44" s="118"/>
      <c r="H44" s="118"/>
      <c r="I44" s="118"/>
      <c r="J44" s="118"/>
      <c r="K44" s="118"/>
      <c r="L44" s="118"/>
      <c r="M44" s="118"/>
      <c r="N44" s="119"/>
    </row>
    <row r="45" spans="1:14">
      <c r="M45" s="121" t="s">
        <v>73</v>
      </c>
      <c r="N45" s="121"/>
    </row>
    <row r="48" spans="1:14" ht="31">
      <c r="M48" s="19" t="s">
        <v>67</v>
      </c>
      <c r="N48" s="20" t="s">
        <v>74</v>
      </c>
    </row>
    <row r="49" spans="2:14">
      <c r="M49" s="19" t="s">
        <v>71</v>
      </c>
      <c r="N49" s="19">
        <v>139</v>
      </c>
    </row>
    <row r="50" spans="2:14">
      <c r="M50" s="19" t="s">
        <v>72</v>
      </c>
      <c r="N50" s="19">
        <v>131</v>
      </c>
    </row>
    <row r="51" spans="2:14">
      <c r="M51" s="19" t="s">
        <v>70</v>
      </c>
      <c r="N51" s="19">
        <v>105</v>
      </c>
    </row>
    <row r="52" spans="2:14">
      <c r="M52" s="22" t="s">
        <v>69</v>
      </c>
      <c r="N52" s="22">
        <v>79</v>
      </c>
    </row>
    <row r="61" spans="2:14">
      <c r="B61" s="122" t="s">
        <v>125</v>
      </c>
      <c r="C61" s="122"/>
      <c r="D61" s="122"/>
      <c r="E61" s="122"/>
      <c r="F61" s="122"/>
      <c r="H61" s="122" t="s">
        <v>126</v>
      </c>
      <c r="I61" s="122"/>
      <c r="J61" s="122"/>
      <c r="K61" s="122"/>
      <c r="L61" s="122"/>
      <c r="M61" s="122"/>
      <c r="N61" s="122"/>
    </row>
    <row r="62" spans="2:14">
      <c r="B62" s="122"/>
      <c r="C62" s="122"/>
      <c r="D62" s="122"/>
      <c r="E62" s="122"/>
      <c r="F62" s="122"/>
      <c r="H62" s="122"/>
      <c r="I62" s="122"/>
      <c r="J62" s="122"/>
      <c r="K62" s="122"/>
      <c r="L62" s="122"/>
      <c r="M62" s="122"/>
      <c r="N62" s="122"/>
    </row>
    <row r="63" spans="2:14">
      <c r="B63" s="122"/>
      <c r="C63" s="122"/>
      <c r="D63" s="122"/>
      <c r="E63" s="122"/>
      <c r="F63" s="122"/>
      <c r="H63" s="122"/>
      <c r="I63" s="122"/>
      <c r="J63" s="122"/>
      <c r="K63" s="122"/>
      <c r="L63" s="122"/>
      <c r="M63" s="122"/>
      <c r="N63" s="122"/>
    </row>
    <row r="65" spans="1:14" ht="23">
      <c r="A65" s="120" t="s">
        <v>75</v>
      </c>
      <c r="B65" s="120"/>
      <c r="C65" s="120"/>
      <c r="D65" s="120"/>
      <c r="E65" s="120"/>
      <c r="F65" s="120"/>
      <c r="G65" s="120"/>
      <c r="H65" s="120"/>
      <c r="I65" s="120"/>
      <c r="J65" s="120"/>
      <c r="K65" s="120"/>
      <c r="L65" s="120"/>
      <c r="M65" s="120"/>
      <c r="N65" s="120"/>
    </row>
    <row r="78" spans="1:14" ht="71" customHeight="1">
      <c r="B78" s="116" t="s">
        <v>130</v>
      </c>
      <c r="C78" s="116"/>
      <c r="D78" s="116"/>
      <c r="E78" s="116"/>
      <c r="F78" s="116"/>
      <c r="G78" s="116"/>
      <c r="H78" s="116"/>
      <c r="I78" s="116"/>
      <c r="J78" s="116"/>
      <c r="K78" s="116"/>
      <c r="L78" s="116"/>
      <c r="M78" s="116"/>
      <c r="N78" s="116"/>
    </row>
    <row r="81" spans="1:14" ht="23">
      <c r="A81" s="117" t="s">
        <v>76</v>
      </c>
      <c r="B81" s="118"/>
      <c r="C81" s="118"/>
      <c r="D81" s="118"/>
      <c r="E81" s="118"/>
      <c r="F81" s="118"/>
      <c r="G81" s="118"/>
      <c r="H81" s="118"/>
      <c r="I81" s="118"/>
      <c r="J81" s="118"/>
      <c r="K81" s="118"/>
      <c r="L81" s="118"/>
      <c r="M81" s="118"/>
      <c r="N81" s="119"/>
    </row>
    <row r="83" spans="1:14" ht="32.15" customHeight="1">
      <c r="B83" s="122" t="s">
        <v>127</v>
      </c>
      <c r="C83" s="122"/>
      <c r="D83" s="122"/>
      <c r="E83" s="122"/>
      <c r="F83" s="122"/>
      <c r="G83" s="122"/>
      <c r="H83" s="122"/>
      <c r="I83" s="122"/>
      <c r="J83" s="122"/>
      <c r="K83" s="122"/>
      <c r="L83" s="122"/>
      <c r="M83" s="122"/>
      <c r="N83" s="122"/>
    </row>
    <row r="84" spans="1:14" ht="32.15" customHeight="1">
      <c r="B84" s="122"/>
      <c r="C84" s="122"/>
      <c r="D84" s="122"/>
      <c r="E84" s="122"/>
      <c r="F84" s="122"/>
      <c r="G84" s="122"/>
      <c r="H84" s="122"/>
      <c r="I84" s="122"/>
      <c r="J84" s="122"/>
      <c r="K84" s="122"/>
      <c r="L84" s="122"/>
      <c r="M84" s="122"/>
      <c r="N84" s="122"/>
    </row>
    <row r="85" spans="1:14" ht="20">
      <c r="B85" t="s">
        <v>128</v>
      </c>
      <c r="I85" s="29"/>
    </row>
    <row r="87" spans="1:14" ht="31" customHeight="1">
      <c r="B87" s="123" t="s">
        <v>129</v>
      </c>
      <c r="C87" s="123"/>
      <c r="D87" s="123"/>
      <c r="E87" s="26"/>
      <c r="F87" s="26"/>
      <c r="G87" s="26"/>
      <c r="I87" s="116"/>
      <c r="J87" s="116"/>
      <c r="K87" s="116"/>
      <c r="L87" s="116"/>
      <c r="M87" s="27"/>
    </row>
    <row r="90" spans="1:14" ht="18">
      <c r="B90" s="79"/>
    </row>
    <row r="92" spans="1:14" ht="18">
      <c r="B92" s="79"/>
    </row>
    <row r="94" spans="1:14" ht="18">
      <c r="B94" s="79"/>
    </row>
    <row r="96" spans="1:14" ht="18">
      <c r="B96" s="79"/>
    </row>
    <row r="98" spans="2:13" ht="18">
      <c r="B98" s="79"/>
    </row>
    <row r="100" spans="2:13" ht="18">
      <c r="B100" s="79"/>
    </row>
    <row r="102" spans="2:13" ht="18">
      <c r="B102" s="79"/>
    </row>
    <row r="103" spans="2:13" ht="20">
      <c r="I103" s="28"/>
    </row>
    <row r="104" spans="2:13" ht="18">
      <c r="B104" s="79"/>
    </row>
    <row r="105" spans="2:13">
      <c r="D105" s="70"/>
      <c r="E105" s="70"/>
      <c r="F105" s="70"/>
      <c r="L105" s="70"/>
      <c r="M105" s="70"/>
    </row>
    <row r="106" spans="2:13" ht="18">
      <c r="B106" s="79"/>
      <c r="D106" s="70"/>
      <c r="E106" s="70"/>
      <c r="F106" s="70"/>
      <c r="L106" s="70"/>
      <c r="M106" s="70"/>
    </row>
    <row r="107" spans="2:13">
      <c r="D107" s="70"/>
      <c r="E107" s="70"/>
      <c r="F107" s="70"/>
      <c r="L107" s="70"/>
      <c r="M107" s="70"/>
    </row>
    <row r="108" spans="2:13" ht="18">
      <c r="B108" s="79"/>
      <c r="D108" s="70"/>
      <c r="E108" s="70"/>
      <c r="F108" s="70"/>
    </row>
    <row r="109" spans="2:13">
      <c r="D109" s="70"/>
      <c r="E109" s="70"/>
      <c r="F109" s="70"/>
    </row>
    <row r="110" spans="2:13" ht="18">
      <c r="B110" s="79"/>
    </row>
    <row r="112" spans="2:13" ht="20">
      <c r="B112" s="79"/>
      <c r="I112" s="28"/>
    </row>
    <row r="114" spans="2:12" ht="18">
      <c r="B114" s="79"/>
    </row>
    <row r="116" spans="2:12" ht="18">
      <c r="B116" s="79"/>
      <c r="C116" s="78"/>
      <c r="I116" s="77"/>
      <c r="J116" s="77"/>
      <c r="K116" s="77"/>
      <c r="L116" s="77"/>
    </row>
    <row r="117" spans="2:12">
      <c r="C117" s="73"/>
      <c r="I117" s="31"/>
    </row>
    <row r="118" spans="2:12" ht="18">
      <c r="B118" s="79"/>
      <c r="C118" s="73"/>
      <c r="I118" s="31"/>
    </row>
    <row r="119" spans="2:12">
      <c r="I119" s="77"/>
      <c r="J119" s="77"/>
      <c r="K119" s="77"/>
      <c r="L119" s="77"/>
    </row>
    <row r="120" spans="2:12" ht="18">
      <c r="B120" s="79"/>
      <c r="C120" s="30"/>
      <c r="I120" s="31"/>
    </row>
    <row r="121" spans="2:12">
      <c r="C121" s="73"/>
      <c r="D121" s="73"/>
      <c r="E121" s="73"/>
      <c r="I121" s="31"/>
    </row>
    <row r="122" spans="2:12" ht="18">
      <c r="B122" s="79"/>
      <c r="I122" s="31"/>
    </row>
    <row r="123" spans="2:12">
      <c r="C123" s="74"/>
      <c r="D123" s="74"/>
      <c r="E123" s="74"/>
      <c r="F123" s="74"/>
      <c r="G123" s="74"/>
      <c r="I123" s="31"/>
    </row>
    <row r="124" spans="2:12" ht="18">
      <c r="B124" s="79"/>
      <c r="C124" s="73"/>
      <c r="D124" s="73"/>
      <c r="E124" s="73"/>
      <c r="I124" s="31"/>
    </row>
    <row r="126" spans="2:12" ht="18">
      <c r="B126" s="79"/>
      <c r="C126" s="73"/>
      <c r="D126" s="73"/>
      <c r="E126" s="73"/>
    </row>
    <row r="128" spans="2:12" ht="18">
      <c r="B128" s="79"/>
      <c r="C128" s="73"/>
      <c r="D128" s="73"/>
      <c r="E128" s="73"/>
      <c r="F128" s="73"/>
    </row>
    <row r="130" spans="2:13" ht="18">
      <c r="B130" s="79"/>
    </row>
    <row r="131" spans="2:13">
      <c r="C131" s="73"/>
      <c r="D131" s="73"/>
    </row>
    <row r="132" spans="2:13" ht="18">
      <c r="B132" s="79"/>
      <c r="C132" s="73"/>
      <c r="D132" s="73"/>
      <c r="E132" s="73"/>
      <c r="F132" s="73"/>
      <c r="G132" s="73"/>
    </row>
    <row r="134" spans="2:13" ht="18">
      <c r="B134" s="79"/>
      <c r="C134" s="73"/>
      <c r="D134" s="73"/>
      <c r="E134" s="73"/>
      <c r="F134" s="73"/>
      <c r="G134" s="73"/>
    </row>
    <row r="135" spans="2:13">
      <c r="C135" s="73"/>
      <c r="D135" s="73"/>
      <c r="E135" s="73"/>
      <c r="F135" s="73"/>
      <c r="G135" s="73"/>
    </row>
    <row r="136" spans="2:13" ht="18">
      <c r="B136" s="79"/>
    </row>
    <row r="137" spans="2:13" ht="20">
      <c r="C137" s="75"/>
      <c r="D137" s="75"/>
      <c r="E137" s="75"/>
      <c r="F137" s="75"/>
      <c r="G137" s="75"/>
      <c r="H137" s="75"/>
      <c r="I137" s="76"/>
      <c r="J137" s="76"/>
      <c r="K137" s="76"/>
      <c r="L137" s="76"/>
      <c r="M137" s="76"/>
    </row>
    <row r="138" spans="2:13" ht="18">
      <c r="B138" s="79"/>
    </row>
    <row r="139" spans="2:13" ht="17.5">
      <c r="C139" s="33"/>
      <c r="D139" s="33"/>
      <c r="E139" s="33"/>
      <c r="F139" s="33"/>
      <c r="G139" s="33"/>
      <c r="H139" s="33"/>
      <c r="I139" s="32"/>
      <c r="J139" s="33"/>
      <c r="K139" s="33"/>
      <c r="L139" s="33"/>
    </row>
    <row r="140" spans="2:13" ht="18">
      <c r="B140" s="79"/>
      <c r="C140" s="33"/>
      <c r="D140" s="33"/>
      <c r="E140" s="33"/>
      <c r="F140" s="33"/>
      <c r="G140" s="33"/>
      <c r="H140" s="33"/>
      <c r="I140" s="32"/>
      <c r="J140" s="33"/>
      <c r="K140" s="33"/>
      <c r="L140" s="33"/>
    </row>
    <row r="141" spans="2:13" ht="17.5">
      <c r="C141" s="33"/>
      <c r="D141" s="33"/>
      <c r="E141" s="33"/>
      <c r="F141" s="33"/>
      <c r="G141" s="33"/>
      <c r="H141" s="33"/>
      <c r="I141" s="32"/>
      <c r="J141" s="33"/>
      <c r="K141" s="33"/>
      <c r="L141" s="33"/>
    </row>
    <row r="142" spans="2:13" ht="18">
      <c r="B142" s="79"/>
      <c r="C142" s="33"/>
      <c r="D142" s="33"/>
      <c r="E142" s="33"/>
      <c r="F142" s="33"/>
      <c r="G142" s="33"/>
      <c r="H142" s="33"/>
      <c r="I142" s="32"/>
      <c r="J142" s="33"/>
      <c r="K142" s="33"/>
      <c r="L142" s="33"/>
    </row>
    <row r="143" spans="2:13" ht="17.5">
      <c r="B143" s="32"/>
      <c r="C143" s="33"/>
      <c r="D143" s="33"/>
      <c r="E143" s="33"/>
      <c r="F143" s="33"/>
      <c r="G143" s="33"/>
      <c r="H143" s="33"/>
      <c r="I143" s="33"/>
      <c r="J143" s="33"/>
      <c r="K143" s="33"/>
      <c r="L143" s="33"/>
    </row>
    <row r="144" spans="2:13" ht="17.5">
      <c r="B144" s="33"/>
      <c r="C144" s="33"/>
      <c r="D144" s="33"/>
      <c r="E144" s="33"/>
      <c r="F144" s="33"/>
      <c r="G144" s="33"/>
      <c r="H144" s="33"/>
      <c r="I144" s="33"/>
      <c r="J144" s="33"/>
      <c r="K144" s="33"/>
      <c r="L144" s="33"/>
    </row>
  </sheetData>
  <sortState xmlns:xlrd2="http://schemas.microsoft.com/office/spreadsheetml/2017/richdata2" ref="M49:N52">
    <sortCondition descending="1" ref="N49:N52"/>
  </sortState>
  <mergeCells count="16">
    <mergeCell ref="A1:N1"/>
    <mergeCell ref="I87:L87"/>
    <mergeCell ref="A22:N22"/>
    <mergeCell ref="A44:N44"/>
    <mergeCell ref="A65:N65"/>
    <mergeCell ref="A81:N81"/>
    <mergeCell ref="M45:N45"/>
    <mergeCell ref="B18:H20"/>
    <mergeCell ref="J18:N20"/>
    <mergeCell ref="B39:G42"/>
    <mergeCell ref="B83:N84"/>
    <mergeCell ref="B87:D87"/>
    <mergeCell ref="I39:M42"/>
    <mergeCell ref="B61:F63"/>
    <mergeCell ref="H61:N63"/>
    <mergeCell ref="B78:N78"/>
  </mergeCells>
  <conditionalFormatting sqref="E68:E77">
    <cfRule type="colorScale" priority="4">
      <colorScale>
        <cfvo type="min"/>
        <cfvo type="percentile" val="50"/>
        <cfvo type="max"/>
        <color rgb="FF63BE7B"/>
        <color rgb="FFFFEB84"/>
        <color rgb="FFF8696B"/>
      </colorScale>
    </cfRule>
  </conditionalFormatting>
  <conditionalFormatting sqref="G68:G77">
    <cfRule type="colorScale" priority="3">
      <colorScale>
        <cfvo type="min"/>
        <cfvo type="percentile" val="50"/>
        <cfvo type="max"/>
        <color rgb="FF63BE7B"/>
        <color rgb="FFFFEB84"/>
        <color rgb="FFF8696B"/>
      </colorScale>
    </cfRule>
  </conditionalFormatting>
  <conditionalFormatting sqref="I68:I77">
    <cfRule type="colorScale" priority="2">
      <colorScale>
        <cfvo type="min"/>
        <cfvo type="percentile" val="50"/>
        <cfvo type="max"/>
        <color rgb="FF63BE7B"/>
        <color rgb="FFFFEB84"/>
        <color rgb="FFF8696B"/>
      </colorScale>
    </cfRule>
  </conditionalFormatting>
  <conditionalFormatting sqref="K68:K77">
    <cfRule type="colorScale" priority="1">
      <colorScale>
        <cfvo type="min"/>
        <cfvo type="percentile" val="50"/>
        <cfvo type="max"/>
        <color rgb="FF63BE7B"/>
        <color rgb="FFFFEB84"/>
        <color rgb="FFF8696B"/>
      </colorScale>
    </cfRule>
  </conditionalFormatting>
  <hyperlinks>
    <hyperlink ref="B87" r:id="rId1" display="https://view.officeapps.live.com/op/view.aspx?src=https%3A%2F%2Fwww.westyorks-ca.gov.uk%2Fmedia%2Fnd0p3i3f%2F2025-wy-strategic-needs-assessment.docx&amp;wdOrigin=BROWSELINK" xr:uid="{A54083BB-A0F3-422F-B38A-609629C3A58D}"/>
  </hyperlinks>
  <pageMargins left="0.11811023622047245" right="0.11811023622047245" top="0.74803149606299213" bottom="0.74803149606299213" header="0.31496062992125984" footer="0.31496062992125984"/>
  <pageSetup paperSize="9" scale="54" fitToHeight="0" orientation="portrait" r:id="rId2"/>
  <headerFooter>
    <oddHeader>&amp;C&amp;18&amp;A</oddHeader>
  </headerFooter>
  <rowBreaks count="1" manualBreakCount="1">
    <brk id="80" max="14"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E5F7-6789-44AC-BB0F-614A249C5091}">
  <sheetPr>
    <pageSetUpPr fitToPage="1"/>
  </sheetPr>
  <dimension ref="B1:Q201"/>
  <sheetViews>
    <sheetView view="pageBreakPreview" topLeftCell="A151" zoomScale="60" zoomScaleNormal="74" workbookViewId="0">
      <selection activeCell="A171" sqref="A1:Q171"/>
    </sheetView>
  </sheetViews>
  <sheetFormatPr defaultRowHeight="15.5"/>
  <cols>
    <col min="9" max="9" width="3.23046875" customWidth="1"/>
  </cols>
  <sheetData>
    <row r="1" spans="2:16" ht="27.65" customHeight="1">
      <c r="B1" s="128" t="s">
        <v>77</v>
      </c>
      <c r="C1" s="129"/>
      <c r="D1" s="129"/>
      <c r="E1" s="129"/>
      <c r="F1" s="129"/>
      <c r="G1" s="129"/>
      <c r="H1" s="129"/>
      <c r="I1" s="129"/>
      <c r="J1" s="129"/>
      <c r="K1" s="129"/>
      <c r="L1" s="129"/>
      <c r="M1" s="129"/>
      <c r="N1" s="129"/>
      <c r="O1" s="129"/>
      <c r="P1" s="130"/>
    </row>
    <row r="19" spans="2:17" ht="30.5" customHeight="1"/>
    <row r="20" spans="2:17" ht="62.15" customHeight="1">
      <c r="C20" s="124" t="s">
        <v>140</v>
      </c>
      <c r="D20" s="124"/>
      <c r="E20" s="124"/>
      <c r="F20" s="124"/>
      <c r="G20" s="124"/>
      <c r="H20" s="124"/>
      <c r="I20" s="124"/>
      <c r="J20" s="124"/>
      <c r="K20" s="124"/>
      <c r="L20" s="124"/>
      <c r="M20" s="124"/>
      <c r="N20" s="124"/>
      <c r="O20" s="124"/>
    </row>
    <row r="21" spans="2:17" ht="62.15" customHeight="1">
      <c r="B21" s="71"/>
      <c r="P21" s="70"/>
    </row>
    <row r="22" spans="2:17" ht="62.15" customHeight="1">
      <c r="B22" s="71"/>
      <c r="C22" s="34"/>
      <c r="D22" s="71"/>
      <c r="E22" s="71"/>
      <c r="F22" s="71"/>
      <c r="G22" s="71"/>
      <c r="H22" s="71"/>
      <c r="J22" s="70"/>
      <c r="K22" s="70"/>
      <c r="L22" s="70"/>
      <c r="M22" s="70"/>
      <c r="N22" s="70"/>
      <c r="O22" s="70"/>
      <c r="P22" s="70"/>
    </row>
    <row r="23" spans="2:17" ht="62.15" customHeight="1">
      <c r="B23" s="71"/>
      <c r="C23" s="71"/>
      <c r="D23" s="71"/>
      <c r="E23" s="71"/>
      <c r="F23" s="71"/>
      <c r="G23" s="71"/>
      <c r="H23" s="71"/>
      <c r="J23" s="70"/>
      <c r="K23" s="70"/>
      <c r="L23" s="70"/>
      <c r="M23" s="70"/>
      <c r="N23" s="70"/>
      <c r="O23" s="70"/>
      <c r="P23" s="70"/>
    </row>
    <row r="24" spans="2:17" ht="62.15" customHeight="1">
      <c r="B24" s="71"/>
      <c r="C24" s="71"/>
      <c r="D24" s="71"/>
      <c r="E24" s="71"/>
      <c r="F24" s="71"/>
      <c r="G24" s="71"/>
      <c r="H24" s="71"/>
      <c r="J24" s="70"/>
      <c r="K24" s="70"/>
      <c r="L24" s="70"/>
      <c r="M24" s="70"/>
      <c r="N24" s="70"/>
      <c r="O24" s="70"/>
      <c r="P24" s="70"/>
    </row>
    <row r="25" spans="2:17" ht="21.5" customHeight="1">
      <c r="B25" s="71"/>
      <c r="C25" s="71"/>
      <c r="D25" s="71"/>
      <c r="E25" s="71"/>
      <c r="F25" s="71"/>
      <c r="G25" s="71"/>
      <c r="H25" s="71"/>
      <c r="J25" s="70"/>
      <c r="K25" s="70"/>
      <c r="L25" s="70"/>
      <c r="M25" s="70"/>
      <c r="N25" s="70"/>
      <c r="O25" s="70"/>
      <c r="P25" s="70"/>
    </row>
    <row r="26" spans="2:17" ht="76" customHeight="1">
      <c r="B26" s="124" t="s">
        <v>141</v>
      </c>
      <c r="C26" s="124"/>
      <c r="D26" s="124"/>
      <c r="E26" s="124"/>
      <c r="F26" s="124"/>
      <c r="G26" s="124"/>
      <c r="H26" s="124"/>
      <c r="I26" s="124"/>
      <c r="J26" s="124"/>
      <c r="K26" s="124"/>
      <c r="L26" s="124"/>
      <c r="M26" s="124"/>
      <c r="N26" s="124"/>
      <c r="O26" s="124"/>
      <c r="P26" s="124"/>
    </row>
    <row r="28" spans="2:17" ht="28.5" customHeight="1">
      <c r="B28" s="128" t="s">
        <v>14</v>
      </c>
      <c r="C28" s="129"/>
      <c r="D28" s="129"/>
      <c r="E28" s="129"/>
      <c r="F28" s="129"/>
      <c r="G28" s="129"/>
      <c r="H28" s="129"/>
      <c r="I28" s="129"/>
      <c r="J28" s="129"/>
      <c r="K28" s="129"/>
      <c r="L28" s="129"/>
      <c r="M28" s="129"/>
      <c r="N28" s="129"/>
      <c r="O28" s="129"/>
      <c r="P28" s="130"/>
      <c r="Q28" s="54"/>
    </row>
    <row r="46" spans="2:16" ht="83.15" customHeight="1">
      <c r="B46" s="116" t="s">
        <v>131</v>
      </c>
      <c r="C46" s="116"/>
      <c r="D46" s="116"/>
      <c r="E46" s="116"/>
      <c r="F46" s="116"/>
      <c r="G46" s="116"/>
      <c r="H46" s="116"/>
      <c r="J46" s="116" t="s">
        <v>132</v>
      </c>
      <c r="K46" s="116"/>
      <c r="L46" s="116"/>
      <c r="M46" s="116"/>
      <c r="N46" s="116"/>
      <c r="O46" s="116"/>
      <c r="P46" s="116"/>
    </row>
    <row r="49" spans="2:17" ht="34.5" customHeight="1">
      <c r="B49" s="131" t="s">
        <v>78</v>
      </c>
      <c r="C49" s="132"/>
      <c r="D49" s="132"/>
      <c r="E49" s="132"/>
      <c r="F49" s="132"/>
      <c r="G49" s="132"/>
      <c r="H49" s="132"/>
      <c r="I49" s="132"/>
      <c r="J49" s="132"/>
      <c r="K49" s="132"/>
      <c r="L49" s="132"/>
      <c r="M49" s="132"/>
      <c r="N49" s="132"/>
      <c r="O49" s="132"/>
      <c r="P49" s="133"/>
      <c r="Q49" s="55"/>
    </row>
    <row r="70" spans="2:16" ht="40.5" customHeight="1">
      <c r="B70" s="128" t="s">
        <v>16</v>
      </c>
      <c r="C70" s="129"/>
      <c r="D70" s="129"/>
      <c r="E70" s="129"/>
      <c r="F70" s="129"/>
      <c r="G70" s="129"/>
      <c r="H70" s="129"/>
      <c r="I70" s="129"/>
      <c r="J70" s="129"/>
      <c r="K70" s="129"/>
      <c r="L70" s="129"/>
      <c r="M70" s="129"/>
      <c r="N70" s="129"/>
      <c r="O70" s="129"/>
      <c r="P70" s="130"/>
    </row>
    <row r="71" spans="2:16" ht="20">
      <c r="B71" s="35"/>
      <c r="C71" s="35"/>
      <c r="D71" s="35"/>
      <c r="E71" s="35"/>
      <c r="F71" s="35"/>
      <c r="G71" s="35"/>
      <c r="H71" s="35"/>
      <c r="I71" s="35"/>
      <c r="J71" s="35"/>
      <c r="K71" s="35"/>
      <c r="L71" s="35"/>
      <c r="M71" s="35"/>
      <c r="N71" s="35"/>
      <c r="O71" s="35"/>
      <c r="P71" s="35"/>
    </row>
    <row r="72" spans="2:16" ht="20">
      <c r="B72" s="35"/>
      <c r="C72" s="35"/>
      <c r="D72" s="35"/>
      <c r="E72" s="35"/>
      <c r="F72" s="35"/>
      <c r="G72" s="35"/>
      <c r="H72" s="35"/>
      <c r="I72" s="35"/>
      <c r="J72" s="35"/>
      <c r="K72" s="35"/>
      <c r="L72" s="35"/>
      <c r="M72" s="35"/>
      <c r="N72" s="35"/>
      <c r="O72" s="35"/>
      <c r="P72" s="35"/>
    </row>
    <row r="73" spans="2:16" ht="20">
      <c r="B73" s="35"/>
      <c r="C73" s="35"/>
      <c r="D73" s="35"/>
      <c r="E73" s="35"/>
      <c r="F73" s="35"/>
      <c r="G73" s="35"/>
      <c r="H73" s="35"/>
      <c r="I73" s="35"/>
      <c r="J73" s="35"/>
      <c r="K73" s="35"/>
      <c r="L73" s="35"/>
      <c r="M73" s="35"/>
      <c r="N73" s="35"/>
      <c r="O73" s="35"/>
      <c r="P73" s="35"/>
    </row>
    <row r="74" spans="2:16" ht="20">
      <c r="B74" s="35"/>
      <c r="C74" s="35"/>
      <c r="D74" s="35"/>
      <c r="E74" s="35"/>
      <c r="F74" s="35"/>
      <c r="G74" s="35"/>
      <c r="H74" s="35"/>
      <c r="I74" s="35"/>
      <c r="J74" s="35"/>
      <c r="K74" s="35"/>
      <c r="L74" s="35"/>
      <c r="M74" s="35"/>
      <c r="N74" s="35"/>
      <c r="O74" s="35"/>
      <c r="P74" s="35"/>
    </row>
    <row r="75" spans="2:16" ht="20">
      <c r="B75" s="35"/>
      <c r="C75" s="35"/>
      <c r="D75" s="35"/>
      <c r="E75" s="35"/>
      <c r="F75" s="35"/>
      <c r="G75" s="35"/>
      <c r="H75" s="35"/>
      <c r="I75" s="35"/>
      <c r="J75" s="35"/>
      <c r="K75" s="35"/>
      <c r="L75" s="35"/>
      <c r="M75" s="35"/>
      <c r="N75" s="35"/>
      <c r="O75" s="35"/>
      <c r="P75" s="35"/>
    </row>
    <row r="76" spans="2:16" ht="20">
      <c r="B76" s="35"/>
      <c r="C76" s="35"/>
      <c r="D76" s="35"/>
      <c r="E76" s="35"/>
      <c r="F76" s="35"/>
      <c r="G76" s="35"/>
      <c r="H76" s="35"/>
      <c r="I76" s="35"/>
      <c r="J76" s="35"/>
      <c r="K76" s="35"/>
      <c r="L76" s="35"/>
      <c r="M76" s="35"/>
      <c r="N76" s="35"/>
      <c r="O76" s="35"/>
      <c r="P76" s="35"/>
    </row>
    <row r="77" spans="2:16" ht="20">
      <c r="B77" s="35"/>
      <c r="C77" s="35"/>
      <c r="D77" s="35"/>
      <c r="E77" s="35"/>
      <c r="F77" s="35"/>
      <c r="G77" s="35"/>
      <c r="H77" s="35"/>
      <c r="I77" s="35"/>
      <c r="J77" s="35"/>
      <c r="K77" s="35"/>
      <c r="L77" s="35"/>
      <c r="M77" s="35"/>
      <c r="N77" s="35"/>
      <c r="O77" s="35"/>
      <c r="P77" s="35"/>
    </row>
    <row r="78" spans="2:16" ht="20">
      <c r="B78" s="35"/>
      <c r="C78" s="35"/>
      <c r="D78" s="35"/>
      <c r="E78" s="35"/>
      <c r="F78" s="35"/>
      <c r="G78" s="35"/>
      <c r="H78" s="35"/>
      <c r="I78" s="35"/>
      <c r="J78" s="35"/>
      <c r="K78" s="35"/>
      <c r="L78" s="35"/>
      <c r="M78" s="35"/>
      <c r="N78" s="35"/>
      <c r="O78" s="35"/>
      <c r="P78" s="35"/>
    </row>
    <row r="79" spans="2:16" ht="20">
      <c r="B79" s="35"/>
      <c r="C79" s="35"/>
      <c r="D79" s="35"/>
      <c r="E79" s="35"/>
      <c r="F79" s="35"/>
      <c r="G79" s="35"/>
      <c r="H79" s="35"/>
      <c r="I79" s="35"/>
      <c r="J79" s="35"/>
      <c r="K79" s="35"/>
      <c r="L79" s="35"/>
      <c r="M79" s="35"/>
      <c r="N79" s="35"/>
      <c r="O79" s="35"/>
      <c r="P79" s="35"/>
    </row>
    <row r="80" spans="2:16" ht="20">
      <c r="B80" s="35"/>
      <c r="C80" s="35"/>
      <c r="D80" s="35"/>
      <c r="E80" s="35"/>
      <c r="F80" s="35"/>
      <c r="G80" s="35"/>
      <c r="H80" s="35"/>
      <c r="I80" s="35"/>
      <c r="J80" s="35"/>
      <c r="K80" s="35"/>
      <c r="L80" s="35"/>
      <c r="M80" s="35"/>
      <c r="N80" s="35"/>
      <c r="O80" s="35"/>
      <c r="P80" s="35"/>
    </row>
    <row r="81" spans="2:16" ht="20">
      <c r="B81" s="35"/>
      <c r="C81" s="35"/>
      <c r="D81" s="35"/>
      <c r="E81" s="35"/>
      <c r="F81" s="35"/>
      <c r="G81" s="35"/>
      <c r="H81" s="35"/>
      <c r="I81" s="35"/>
      <c r="J81" s="35"/>
      <c r="K81" s="35"/>
      <c r="L81" s="35"/>
      <c r="M81" s="35"/>
      <c r="N81" s="35"/>
      <c r="O81" s="35"/>
      <c r="P81" s="35"/>
    </row>
    <row r="82" spans="2:16" ht="20">
      <c r="B82" s="35"/>
      <c r="C82" s="35"/>
      <c r="D82" s="35"/>
      <c r="E82" s="35"/>
      <c r="F82" s="35"/>
      <c r="G82" s="35"/>
      <c r="H82" s="35"/>
      <c r="I82" s="35"/>
      <c r="J82" s="35"/>
      <c r="K82" s="35"/>
      <c r="L82" s="35"/>
      <c r="M82" s="35"/>
      <c r="N82" s="35"/>
      <c r="O82" s="35"/>
      <c r="P82" s="35"/>
    </row>
    <row r="83" spans="2:16" ht="20">
      <c r="B83" s="35"/>
      <c r="C83" s="35"/>
      <c r="D83" s="35"/>
      <c r="E83" s="35"/>
      <c r="F83" s="35"/>
      <c r="G83" s="35"/>
      <c r="H83" s="35"/>
      <c r="I83" s="35"/>
      <c r="J83" s="35"/>
      <c r="K83" s="35"/>
      <c r="L83" s="35"/>
      <c r="M83" s="35"/>
      <c r="N83" s="35"/>
      <c r="O83" s="35"/>
      <c r="P83" s="35"/>
    </row>
    <row r="84" spans="2:16" ht="20">
      <c r="B84" s="35"/>
      <c r="C84" s="35"/>
      <c r="D84" s="35"/>
      <c r="E84" s="35"/>
      <c r="F84" s="35"/>
      <c r="G84" s="35"/>
      <c r="H84" s="35"/>
      <c r="I84" s="35"/>
      <c r="J84" s="35"/>
      <c r="K84" s="35"/>
      <c r="L84" s="35"/>
      <c r="M84" s="35"/>
      <c r="N84" s="35"/>
      <c r="O84" s="35"/>
      <c r="P84" s="35"/>
    </row>
    <row r="85" spans="2:16" ht="20">
      <c r="B85" s="35"/>
      <c r="C85" s="35"/>
      <c r="D85" s="35"/>
      <c r="E85" s="35"/>
      <c r="F85" s="35"/>
      <c r="G85" s="35"/>
      <c r="H85" s="35"/>
      <c r="I85" s="35"/>
      <c r="J85" s="35"/>
      <c r="K85" s="35"/>
      <c r="L85" s="35"/>
      <c r="M85" s="35"/>
      <c r="N85" s="35"/>
      <c r="O85" s="35"/>
      <c r="P85" s="35"/>
    </row>
    <row r="86" spans="2:16" ht="20">
      <c r="B86" s="35"/>
      <c r="C86" s="35"/>
      <c r="D86" s="35"/>
      <c r="E86" s="35"/>
      <c r="F86" s="35"/>
      <c r="G86" s="35"/>
      <c r="H86" s="35"/>
      <c r="I86" s="35"/>
      <c r="J86" s="35"/>
      <c r="K86" s="35"/>
      <c r="L86" s="35"/>
      <c r="M86" s="35"/>
      <c r="N86" s="35"/>
      <c r="O86" s="35"/>
      <c r="P86" s="35"/>
    </row>
    <row r="87" spans="2:16" ht="20">
      <c r="B87" s="35"/>
      <c r="C87" s="35"/>
      <c r="D87" s="35"/>
      <c r="E87" s="35"/>
      <c r="F87" s="35"/>
      <c r="G87" s="35"/>
      <c r="H87" s="35"/>
      <c r="I87" s="35"/>
      <c r="J87" s="35"/>
      <c r="K87" s="35"/>
      <c r="L87" s="35"/>
      <c r="M87" s="35"/>
      <c r="N87" s="35"/>
      <c r="O87" s="35"/>
      <c r="P87" s="35"/>
    </row>
    <row r="88" spans="2:16" ht="20">
      <c r="B88" s="35"/>
      <c r="C88" s="35"/>
      <c r="D88" s="35"/>
      <c r="E88" s="35"/>
      <c r="F88" s="35"/>
      <c r="G88" s="35"/>
      <c r="H88" s="35"/>
      <c r="I88" s="35"/>
      <c r="J88" s="35"/>
      <c r="K88" s="35"/>
      <c r="L88" s="35"/>
      <c r="M88" s="35"/>
      <c r="N88" s="35"/>
      <c r="O88" s="35"/>
      <c r="P88" s="35"/>
    </row>
    <row r="106" spans="2:16" ht="34" customHeight="1">
      <c r="B106" s="134" t="s">
        <v>133</v>
      </c>
      <c r="C106" s="135"/>
      <c r="D106" s="135"/>
      <c r="E106" s="135"/>
      <c r="F106" s="135"/>
      <c r="G106" s="135"/>
      <c r="H106" s="136"/>
      <c r="J106" s="134" t="s">
        <v>134</v>
      </c>
      <c r="K106" s="135"/>
      <c r="L106" s="135"/>
      <c r="M106" s="135"/>
      <c r="N106" s="135"/>
      <c r="O106" s="135"/>
      <c r="P106" s="136"/>
    </row>
    <row r="127" spans="2:16">
      <c r="B127" s="122" t="s">
        <v>135</v>
      </c>
      <c r="C127" s="122"/>
      <c r="D127" s="122"/>
      <c r="E127" s="122"/>
      <c r="F127" s="122"/>
      <c r="G127" s="122"/>
      <c r="H127" s="122"/>
      <c r="I127" s="122"/>
      <c r="J127" s="122"/>
      <c r="K127" s="122"/>
      <c r="L127" s="122"/>
      <c r="M127" s="122"/>
      <c r="N127" s="122"/>
      <c r="O127" s="122"/>
      <c r="P127" s="122"/>
    </row>
    <row r="128" spans="2:16">
      <c r="B128" s="122"/>
      <c r="C128" s="122"/>
      <c r="D128" s="122"/>
      <c r="E128" s="122"/>
      <c r="F128" s="122"/>
      <c r="G128" s="122"/>
      <c r="H128" s="122"/>
      <c r="I128" s="122"/>
      <c r="J128" s="122"/>
      <c r="K128" s="122"/>
      <c r="L128" s="122"/>
      <c r="M128" s="122"/>
      <c r="N128" s="122"/>
      <c r="O128" s="122"/>
      <c r="P128" s="122"/>
    </row>
    <row r="129" spans="2:16">
      <c r="B129" s="122"/>
      <c r="C129" s="122"/>
      <c r="D129" s="122"/>
      <c r="E129" s="122"/>
      <c r="F129" s="122"/>
      <c r="G129" s="122"/>
      <c r="H129" s="122"/>
      <c r="I129" s="122"/>
      <c r="J129" s="122"/>
      <c r="K129" s="122"/>
      <c r="L129" s="122"/>
      <c r="M129" s="122"/>
      <c r="N129" s="122"/>
      <c r="O129" s="122"/>
      <c r="P129" s="122"/>
    </row>
    <row r="131" spans="2:16" ht="27.65" customHeight="1">
      <c r="B131" s="39"/>
      <c r="C131" s="39"/>
      <c r="D131" s="39"/>
      <c r="E131" s="39"/>
      <c r="F131" s="39"/>
      <c r="G131" s="39"/>
      <c r="H131" s="39"/>
      <c r="I131" s="39"/>
      <c r="J131" s="39"/>
      <c r="K131" s="39"/>
      <c r="L131" s="39"/>
      <c r="M131" s="39"/>
      <c r="N131" s="39"/>
      <c r="O131" s="39"/>
      <c r="P131" s="39"/>
    </row>
    <row r="132" spans="2:16" ht="27.65" customHeight="1">
      <c r="B132" s="125" t="s">
        <v>79</v>
      </c>
      <c r="C132" s="126"/>
      <c r="D132" s="126"/>
      <c r="E132" s="126"/>
      <c r="F132" s="126"/>
      <c r="G132" s="126"/>
      <c r="H132" s="126"/>
      <c r="I132" s="126"/>
      <c r="J132" s="126"/>
      <c r="K132" s="126"/>
      <c r="L132" s="126"/>
      <c r="M132" s="126"/>
      <c r="N132" s="126"/>
      <c r="O132" s="126"/>
      <c r="P132" s="127"/>
    </row>
    <row r="133" spans="2:16" ht="27.65" customHeight="1">
      <c r="B133" s="39"/>
      <c r="C133" s="39"/>
      <c r="D133" s="39"/>
      <c r="E133" s="39"/>
      <c r="F133" s="39"/>
      <c r="G133" s="39"/>
      <c r="H133" s="39"/>
      <c r="I133" s="39"/>
      <c r="J133" s="39"/>
      <c r="K133" s="39"/>
      <c r="L133" s="39"/>
      <c r="M133" s="39"/>
      <c r="N133" s="39"/>
      <c r="O133" s="39"/>
      <c r="P133" s="39"/>
    </row>
    <row r="151" spans="3:15" ht="42.5" customHeight="1">
      <c r="C151" s="122" t="s">
        <v>136</v>
      </c>
      <c r="D151" s="122"/>
      <c r="E151" s="122"/>
      <c r="F151" s="122"/>
      <c r="G151" s="122"/>
      <c r="H151" s="122"/>
      <c r="I151" s="122"/>
      <c r="J151" s="122"/>
      <c r="K151" s="122"/>
      <c r="L151" s="122"/>
      <c r="M151" s="122"/>
      <c r="N151" s="122"/>
      <c r="O151" s="122"/>
    </row>
    <row r="152" spans="3:15" ht="27.5" customHeight="1">
      <c r="C152" s="72"/>
      <c r="D152" s="72"/>
      <c r="E152" s="72"/>
      <c r="F152" s="72"/>
      <c r="G152" s="72"/>
      <c r="H152" s="72"/>
      <c r="I152" s="72"/>
      <c r="J152" s="72"/>
      <c r="K152" s="72"/>
      <c r="L152" s="72"/>
      <c r="M152" s="72"/>
      <c r="N152" s="72"/>
      <c r="O152" s="72"/>
    </row>
    <row r="153" spans="3:15" ht="27.5" customHeight="1">
      <c r="C153" s="72"/>
      <c r="D153" s="72"/>
      <c r="E153" s="72"/>
      <c r="F153" s="72"/>
      <c r="G153" s="72"/>
      <c r="H153" s="72"/>
      <c r="I153" s="72"/>
      <c r="J153" s="72"/>
      <c r="K153" s="72"/>
      <c r="L153" s="72"/>
      <c r="M153" s="72"/>
      <c r="N153" s="72"/>
      <c r="O153" s="72"/>
    </row>
    <row r="154" spans="3:15" ht="27.5" customHeight="1">
      <c r="C154" s="72"/>
      <c r="D154" s="72"/>
      <c r="E154" s="72"/>
      <c r="F154" s="72"/>
      <c r="G154" s="72"/>
      <c r="H154" s="72"/>
      <c r="I154" s="72"/>
      <c r="J154" s="72"/>
      <c r="K154" s="72"/>
      <c r="L154" s="72"/>
      <c r="M154" s="72"/>
      <c r="N154" s="72"/>
      <c r="O154" s="72"/>
    </row>
    <row r="155" spans="3:15" ht="27.5" customHeight="1">
      <c r="C155" s="72"/>
      <c r="D155" s="72"/>
      <c r="E155" s="72"/>
      <c r="F155" s="72"/>
      <c r="G155" s="72"/>
      <c r="H155" s="72"/>
      <c r="I155" s="72"/>
      <c r="J155" s="72"/>
      <c r="K155" s="72"/>
      <c r="L155" s="72"/>
      <c r="M155" s="72"/>
      <c r="N155" s="72"/>
      <c r="O155" s="72"/>
    </row>
    <row r="156" spans="3:15" ht="27.5" customHeight="1">
      <c r="C156" s="72"/>
      <c r="D156" s="72"/>
      <c r="E156" s="72"/>
      <c r="F156" s="72"/>
      <c r="G156" s="72"/>
      <c r="H156" s="72"/>
      <c r="I156" s="72"/>
      <c r="J156" s="72"/>
      <c r="K156" s="72"/>
      <c r="L156" s="72"/>
      <c r="M156" s="72"/>
      <c r="N156" s="72"/>
      <c r="O156" s="72"/>
    </row>
    <row r="157" spans="3:15" ht="27.5" customHeight="1">
      <c r="C157" s="72"/>
      <c r="D157" s="72"/>
      <c r="E157" s="72"/>
      <c r="F157" s="72"/>
      <c r="G157" s="72"/>
      <c r="H157" s="72"/>
      <c r="I157" s="72"/>
      <c r="J157" s="72"/>
      <c r="K157" s="72"/>
      <c r="L157" s="72"/>
      <c r="M157" s="72"/>
      <c r="N157" s="72"/>
      <c r="O157" s="72"/>
    </row>
    <row r="158" spans="3:15" ht="27.5" customHeight="1">
      <c r="C158" s="72"/>
      <c r="D158" s="72"/>
      <c r="E158" s="72"/>
      <c r="F158" s="72"/>
      <c r="G158" s="72"/>
      <c r="H158" s="72"/>
      <c r="I158" s="72"/>
      <c r="J158" s="72"/>
      <c r="K158" s="72"/>
      <c r="L158" s="72"/>
      <c r="M158" s="72"/>
      <c r="N158" s="72"/>
      <c r="O158" s="72"/>
    </row>
    <row r="159" spans="3:15" ht="27.5" customHeight="1">
      <c r="C159" s="72"/>
      <c r="D159" s="72"/>
      <c r="E159" s="72"/>
      <c r="F159" s="72"/>
      <c r="G159" s="72"/>
      <c r="H159" s="72"/>
      <c r="I159" s="72"/>
      <c r="J159" s="72"/>
      <c r="K159" s="72"/>
      <c r="L159" s="72"/>
      <c r="M159" s="72"/>
      <c r="N159" s="72"/>
      <c r="O159" s="72"/>
    </row>
    <row r="160" spans="3:15" ht="27.5" customHeight="1">
      <c r="C160" s="72"/>
      <c r="D160" s="72"/>
      <c r="E160" s="72"/>
      <c r="F160" s="72"/>
      <c r="G160" s="72"/>
      <c r="H160" s="72"/>
      <c r="I160" s="72"/>
      <c r="J160" s="72"/>
      <c r="K160" s="72"/>
      <c r="L160" s="72"/>
      <c r="M160" s="72"/>
      <c r="N160" s="72"/>
      <c r="O160" s="72"/>
    </row>
    <row r="161" spans="2:16" ht="27.5" customHeight="1">
      <c r="C161" s="72"/>
      <c r="D161" s="72"/>
      <c r="E161" s="72"/>
      <c r="F161" s="72"/>
      <c r="G161" s="72"/>
      <c r="H161" s="72"/>
      <c r="I161" s="72"/>
      <c r="J161" s="72"/>
      <c r="K161" s="72"/>
      <c r="L161" s="72"/>
      <c r="M161" s="72"/>
      <c r="N161" s="72"/>
      <c r="O161" s="72"/>
    </row>
    <row r="162" spans="2:16" ht="54" customHeight="1">
      <c r="B162" s="124" t="s">
        <v>137</v>
      </c>
      <c r="C162" s="124"/>
      <c r="D162" s="124"/>
      <c r="E162" s="124"/>
      <c r="F162" s="124"/>
      <c r="G162" s="124"/>
      <c r="H162" s="124"/>
      <c r="I162" s="124"/>
      <c r="J162" s="124"/>
      <c r="K162" s="124"/>
      <c r="L162" s="124"/>
      <c r="M162" s="124"/>
      <c r="N162" s="124"/>
      <c r="O162" s="124"/>
      <c r="P162" s="124"/>
    </row>
    <row r="163" spans="2:16" ht="27.5" customHeight="1">
      <c r="C163" s="72"/>
      <c r="D163" s="72"/>
      <c r="E163" s="72"/>
      <c r="F163" s="72"/>
      <c r="G163" s="72"/>
      <c r="H163" s="72"/>
      <c r="I163" s="72"/>
      <c r="J163" s="72"/>
      <c r="K163" s="72"/>
      <c r="L163" s="72"/>
      <c r="M163" s="72"/>
      <c r="N163" s="72"/>
      <c r="O163" s="72"/>
    </row>
    <row r="164" spans="2:16" ht="27.5" customHeight="1">
      <c r="C164" s="72"/>
      <c r="D164" s="72"/>
      <c r="E164" s="72"/>
      <c r="F164" s="72"/>
      <c r="G164" s="72"/>
      <c r="H164" s="72"/>
      <c r="I164" s="72"/>
      <c r="J164" s="72"/>
      <c r="K164" s="72"/>
      <c r="L164" s="72"/>
      <c r="M164" s="72"/>
      <c r="N164" s="72"/>
      <c r="O164" s="72"/>
    </row>
    <row r="165" spans="2:16" ht="27.5" customHeight="1">
      <c r="C165" s="72"/>
      <c r="D165" s="72"/>
      <c r="E165" s="72"/>
      <c r="F165" s="72"/>
      <c r="G165" s="72"/>
      <c r="H165" s="72"/>
      <c r="I165" s="72"/>
      <c r="J165" s="72"/>
      <c r="K165" s="72"/>
      <c r="L165" s="72"/>
      <c r="M165" s="72"/>
      <c r="N165" s="72"/>
      <c r="O165" s="72"/>
    </row>
    <row r="166" spans="2:16" ht="41" customHeight="1">
      <c r="C166" s="72"/>
      <c r="D166" s="72"/>
      <c r="E166" s="72"/>
      <c r="F166" s="72"/>
      <c r="G166" s="72"/>
      <c r="H166" s="72"/>
      <c r="I166" s="72"/>
      <c r="J166" s="72"/>
      <c r="K166" s="124" t="s">
        <v>138</v>
      </c>
      <c r="L166" s="124"/>
      <c r="M166" s="124"/>
      <c r="N166" s="124"/>
      <c r="O166" s="124"/>
      <c r="P166" s="124"/>
    </row>
    <row r="167" spans="2:16" ht="42.5" customHeight="1">
      <c r="C167" s="72"/>
      <c r="D167" s="72"/>
      <c r="E167" s="72"/>
      <c r="F167" s="72"/>
      <c r="G167" s="72"/>
      <c r="H167" s="72"/>
      <c r="I167" s="72"/>
      <c r="J167" s="72"/>
      <c r="K167" s="124" t="s">
        <v>139</v>
      </c>
      <c r="L167" s="124"/>
      <c r="M167" s="124"/>
      <c r="N167" s="124"/>
      <c r="O167" s="124"/>
      <c r="P167" s="124"/>
    </row>
    <row r="168" spans="2:16" ht="50.5" customHeight="1">
      <c r="C168" s="122"/>
      <c r="D168" s="122"/>
      <c r="E168" s="122"/>
      <c r="F168" s="122"/>
      <c r="G168" s="122"/>
      <c r="H168" s="122"/>
      <c r="I168" s="122"/>
      <c r="J168" s="122"/>
      <c r="K168" s="122"/>
      <c r="L168" s="122"/>
      <c r="M168" s="122"/>
      <c r="N168" s="122"/>
      <c r="O168" s="122"/>
    </row>
    <row r="169" spans="2:16" ht="27.5" customHeight="1">
      <c r="C169" s="72"/>
      <c r="D169" s="72"/>
      <c r="E169" s="72"/>
      <c r="F169" s="72"/>
      <c r="G169" s="72"/>
      <c r="H169" s="72"/>
      <c r="I169" s="72"/>
      <c r="J169" s="72"/>
      <c r="K169" s="72"/>
      <c r="L169" s="72"/>
      <c r="M169" s="72"/>
      <c r="N169" s="72"/>
      <c r="O169" s="72"/>
    </row>
    <row r="170" spans="2:16" ht="27.5" customHeight="1">
      <c r="C170" s="72"/>
      <c r="D170" s="72"/>
      <c r="E170" s="72"/>
      <c r="F170" s="72"/>
      <c r="G170" s="72"/>
      <c r="H170" s="72"/>
      <c r="I170" s="72"/>
      <c r="J170" s="72"/>
      <c r="K170" s="72"/>
      <c r="L170" s="72"/>
      <c r="M170" s="72"/>
      <c r="N170" s="72"/>
      <c r="O170" s="72"/>
    </row>
    <row r="171" spans="2:16" ht="27.5" customHeight="1">
      <c r="C171" s="72"/>
      <c r="D171" s="72"/>
      <c r="E171" s="72"/>
      <c r="F171" s="72"/>
      <c r="G171" s="72"/>
      <c r="H171" s="72"/>
      <c r="I171" s="72"/>
      <c r="J171" s="72"/>
      <c r="K171" s="72"/>
      <c r="L171" s="72"/>
      <c r="M171" s="72"/>
      <c r="N171" s="72"/>
      <c r="O171" s="72"/>
    </row>
    <row r="191" spans="2:16" ht="54" customHeight="1">
      <c r="B191" s="122"/>
      <c r="C191" s="122"/>
      <c r="D191" s="122"/>
      <c r="E191" s="122"/>
      <c r="F191" s="122"/>
      <c r="G191" s="122"/>
      <c r="H191" s="122"/>
      <c r="J191" s="124"/>
      <c r="K191" s="124"/>
      <c r="L191" s="124"/>
      <c r="M191" s="124"/>
      <c r="N191" s="124"/>
      <c r="O191" s="124"/>
      <c r="P191" s="124"/>
    </row>
    <row r="192" spans="2:16" ht="34" customHeight="1">
      <c r="C192" s="116" t="s">
        <v>120</v>
      </c>
      <c r="D192" s="116"/>
      <c r="E192" s="116"/>
      <c r="F192" s="116"/>
      <c r="G192" s="116"/>
      <c r="H192" s="116"/>
      <c r="I192" s="116"/>
      <c r="J192" s="116"/>
      <c r="K192" s="116"/>
      <c r="L192" s="116"/>
      <c r="M192" s="116"/>
      <c r="N192" s="116"/>
      <c r="O192" s="116"/>
    </row>
    <row r="196" spans="10:16" ht="38.5" customHeight="1">
      <c r="J196" s="124"/>
      <c r="K196" s="124"/>
      <c r="L196" s="124"/>
      <c r="M196" s="124"/>
      <c r="N196" s="124"/>
      <c r="O196" s="124"/>
      <c r="P196" s="124"/>
    </row>
    <row r="197" spans="10:16" ht="54.65" customHeight="1">
      <c r="J197" s="124"/>
      <c r="K197" s="124"/>
      <c r="L197" s="124"/>
      <c r="M197" s="124"/>
      <c r="N197" s="124"/>
      <c r="O197" s="124"/>
      <c r="P197" s="124"/>
    </row>
    <row r="198" spans="10:16">
      <c r="J198" s="38"/>
      <c r="K198" s="38"/>
      <c r="L198" s="38"/>
      <c r="M198" s="38"/>
      <c r="N198" s="38"/>
      <c r="O198" s="38"/>
      <c r="P198" s="38"/>
    </row>
    <row r="199" spans="10:16">
      <c r="J199" s="38"/>
      <c r="K199" s="38"/>
      <c r="L199" s="38"/>
      <c r="M199" s="38"/>
      <c r="N199" s="38"/>
      <c r="O199" s="38"/>
      <c r="P199" s="38"/>
    </row>
    <row r="200" spans="10:16">
      <c r="J200" s="38"/>
      <c r="K200" s="38"/>
      <c r="L200" s="38"/>
      <c r="M200" s="38"/>
      <c r="N200" s="38"/>
      <c r="O200" s="38"/>
      <c r="P200" s="38"/>
    </row>
    <row r="201" spans="10:16">
      <c r="J201" s="38"/>
      <c r="K201" s="38"/>
      <c r="L201" s="38"/>
      <c r="M201" s="38"/>
      <c r="N201" s="38"/>
      <c r="O201" s="38"/>
      <c r="P201" s="38"/>
    </row>
  </sheetData>
  <mergeCells count="22">
    <mergeCell ref="B127:P129"/>
    <mergeCell ref="B162:P162"/>
    <mergeCell ref="K166:P166"/>
    <mergeCell ref="K167:P167"/>
    <mergeCell ref="B26:P26"/>
    <mergeCell ref="B106:H106"/>
    <mergeCell ref="J106:P106"/>
    <mergeCell ref="B1:P1"/>
    <mergeCell ref="B46:H46"/>
    <mergeCell ref="J46:P46"/>
    <mergeCell ref="B70:P70"/>
    <mergeCell ref="B28:P28"/>
    <mergeCell ref="B49:P49"/>
    <mergeCell ref="C20:O20"/>
    <mergeCell ref="J191:P191"/>
    <mergeCell ref="B191:H191"/>
    <mergeCell ref="J196:P196"/>
    <mergeCell ref="J197:P197"/>
    <mergeCell ref="B132:P132"/>
    <mergeCell ref="C151:O151"/>
    <mergeCell ref="C168:O168"/>
    <mergeCell ref="C192:O192"/>
  </mergeCells>
  <pageMargins left="0.70866141732283472" right="0.70866141732283472" top="0.74803149606299213" bottom="0.74803149606299213" header="0.31496062992125984" footer="0.31496062992125984"/>
  <pageSetup paperSize="9" scale="48" fitToHeight="0" orientation="portrait" r:id="rId1"/>
  <headerFooter>
    <oddHeader>&amp;C&amp;"Arial,Bold"&amp;18&amp;A</oddHeader>
  </headerFooter>
  <rowBreaks count="2" manualBreakCount="2">
    <brk id="68" max="16" man="1"/>
    <brk id="130"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E8DA-512F-4468-B547-06B0310C0A19}">
  <sheetPr>
    <pageSetUpPr fitToPage="1"/>
  </sheetPr>
  <dimension ref="B1:O112"/>
  <sheetViews>
    <sheetView view="pageBreakPreview" topLeftCell="A130" zoomScale="60" zoomScaleNormal="81" workbookViewId="0">
      <selection activeCell="N64" sqref="N64"/>
    </sheetView>
  </sheetViews>
  <sheetFormatPr defaultRowHeight="15.5"/>
  <cols>
    <col min="1" max="1" width="3.3046875" customWidth="1"/>
    <col min="2" max="2" width="17.3046875" customWidth="1"/>
    <col min="9" max="9" width="2.69140625" customWidth="1"/>
    <col min="11" max="11" width="17.3046875" bestFit="1" customWidth="1"/>
  </cols>
  <sheetData>
    <row r="1" spans="2:15" ht="22.5">
      <c r="B1" s="142" t="s">
        <v>23</v>
      </c>
      <c r="C1" s="143"/>
      <c r="D1" s="143"/>
      <c r="E1" s="143"/>
      <c r="F1" s="143"/>
      <c r="G1" s="143"/>
      <c r="H1" s="143"/>
      <c r="I1" s="143"/>
      <c r="J1" s="143"/>
      <c r="K1" s="143"/>
      <c r="L1" s="143"/>
      <c r="M1" s="143"/>
      <c r="N1" s="143"/>
      <c r="O1" s="144"/>
    </row>
    <row r="5" spans="2:15" ht="69.650000000000006" customHeight="1">
      <c r="J5" s="116" t="s">
        <v>80</v>
      </c>
      <c r="K5" s="116"/>
      <c r="L5" s="116"/>
      <c r="M5" s="116"/>
      <c r="N5" s="116"/>
      <c r="O5" s="116"/>
    </row>
    <row r="21" spans="11:15" ht="77.150000000000006" customHeight="1">
      <c r="K21" s="116" t="s">
        <v>142</v>
      </c>
      <c r="L21" s="116"/>
      <c r="M21" s="116"/>
      <c r="N21" s="116"/>
      <c r="O21" s="116"/>
    </row>
    <row r="35" spans="11:14">
      <c r="K35" s="145" t="s">
        <v>81</v>
      </c>
      <c r="L35" s="147" t="s">
        <v>82</v>
      </c>
      <c r="M35" s="148"/>
      <c r="N35" s="149"/>
    </row>
    <row r="36" spans="11:14" ht="56">
      <c r="K36" s="146"/>
      <c r="L36" s="40" t="s">
        <v>83</v>
      </c>
      <c r="M36" s="40" t="s">
        <v>84</v>
      </c>
      <c r="N36" s="41" t="s">
        <v>85</v>
      </c>
    </row>
    <row r="37" spans="11:14">
      <c r="K37" s="19" t="s">
        <v>86</v>
      </c>
      <c r="L37" s="42">
        <v>1444</v>
      </c>
      <c r="M37" s="42">
        <v>802</v>
      </c>
      <c r="N37" s="21">
        <f t="shared" ref="N37:N44" si="0">(M37-L37)/L37</f>
        <v>-0.44459833795013848</v>
      </c>
    </row>
    <row r="38" spans="11:14">
      <c r="K38" s="19" t="s">
        <v>70</v>
      </c>
      <c r="L38" s="42">
        <v>2211</v>
      </c>
      <c r="M38" s="42">
        <v>1254</v>
      </c>
      <c r="N38" s="21">
        <f t="shared" si="0"/>
        <v>-0.43283582089552236</v>
      </c>
    </row>
    <row r="39" spans="11:14">
      <c r="K39" s="19" t="s">
        <v>87</v>
      </c>
      <c r="L39" s="42">
        <v>1255</v>
      </c>
      <c r="M39" s="42">
        <v>886</v>
      </c>
      <c r="N39" s="21">
        <f t="shared" si="0"/>
        <v>-0.29402390438247011</v>
      </c>
    </row>
    <row r="40" spans="11:14">
      <c r="K40" s="22" t="s">
        <v>69</v>
      </c>
      <c r="L40" s="43">
        <v>1920</v>
      </c>
      <c r="M40" s="43">
        <v>1363</v>
      </c>
      <c r="N40" s="23">
        <f t="shared" si="0"/>
        <v>-0.29010416666666666</v>
      </c>
    </row>
    <row r="41" spans="11:14">
      <c r="K41" s="19" t="s">
        <v>88</v>
      </c>
      <c r="L41" s="42">
        <v>992</v>
      </c>
      <c r="M41" s="42">
        <v>750</v>
      </c>
      <c r="N41" s="21">
        <f t="shared" si="0"/>
        <v>-0.24395161290322581</v>
      </c>
    </row>
    <row r="42" spans="11:14">
      <c r="K42" s="44" t="s">
        <v>72</v>
      </c>
      <c r="L42" s="45">
        <v>1941</v>
      </c>
      <c r="M42" s="45">
        <v>1552</v>
      </c>
      <c r="N42" s="21">
        <f t="shared" si="0"/>
        <v>-0.20041215868109222</v>
      </c>
    </row>
    <row r="43" spans="11:14">
      <c r="K43" s="19" t="s">
        <v>71</v>
      </c>
      <c r="L43" s="42">
        <v>2080</v>
      </c>
      <c r="M43" s="42">
        <v>1688</v>
      </c>
      <c r="N43" s="21">
        <f t="shared" si="0"/>
        <v>-0.18846153846153846</v>
      </c>
    </row>
    <row r="44" spans="11:14">
      <c r="K44" s="19" t="s">
        <v>89</v>
      </c>
      <c r="L44" s="42">
        <v>1046</v>
      </c>
      <c r="M44" s="42">
        <v>944</v>
      </c>
      <c r="N44" s="21">
        <f t="shared" si="0"/>
        <v>-9.7514340344168254E-2</v>
      </c>
    </row>
    <row r="49" spans="2:6" ht="31">
      <c r="B49" s="80"/>
      <c r="C49" s="81" t="s">
        <v>143</v>
      </c>
      <c r="D49" s="82" t="s">
        <v>144</v>
      </c>
      <c r="E49" s="83" t="s">
        <v>145</v>
      </c>
      <c r="F49" s="83" t="s">
        <v>146</v>
      </c>
    </row>
    <row r="50" spans="2:6">
      <c r="B50" s="80" t="s">
        <v>147</v>
      </c>
      <c r="C50" s="80">
        <v>2590</v>
      </c>
      <c r="D50" s="80">
        <v>2368</v>
      </c>
      <c r="E50" s="19">
        <v>-222</v>
      </c>
      <c r="F50" s="21">
        <v>-8.5999999999999993E-2</v>
      </c>
    </row>
    <row r="51" spans="2:6">
      <c r="B51" s="80" t="s">
        <v>148</v>
      </c>
      <c r="C51" s="80">
        <v>3102</v>
      </c>
      <c r="D51" s="80">
        <v>3082</v>
      </c>
      <c r="E51" s="19">
        <v>-20</v>
      </c>
      <c r="F51" s="21">
        <v>-6.0000000000000001E-3</v>
      </c>
    </row>
    <row r="52" spans="2:6">
      <c r="B52" s="80" t="s">
        <v>149</v>
      </c>
      <c r="C52" s="80">
        <v>2732</v>
      </c>
      <c r="D52" s="80">
        <v>2825</v>
      </c>
      <c r="E52" s="19">
        <v>93</v>
      </c>
      <c r="F52" s="21">
        <v>3.4000000000000002E-2</v>
      </c>
    </row>
    <row r="53" spans="2:6">
      <c r="B53" s="80" t="s">
        <v>150</v>
      </c>
      <c r="C53" s="80">
        <v>2577</v>
      </c>
      <c r="D53" s="80">
        <v>2914</v>
      </c>
      <c r="E53" s="19">
        <v>337</v>
      </c>
      <c r="F53" s="21">
        <v>0.13100000000000001</v>
      </c>
    </row>
    <row r="54" spans="2:6">
      <c r="B54" s="80" t="s">
        <v>151</v>
      </c>
      <c r="C54" s="80">
        <v>2667</v>
      </c>
      <c r="D54" s="80">
        <v>2872</v>
      </c>
      <c r="E54" s="19">
        <v>205</v>
      </c>
      <c r="F54" s="21">
        <v>7.6999999999999999E-2</v>
      </c>
    </row>
    <row r="55" spans="2:6">
      <c r="B55" s="80" t="s">
        <v>152</v>
      </c>
      <c r="C55" s="80">
        <v>2489</v>
      </c>
      <c r="D55" s="80">
        <v>2100</v>
      </c>
      <c r="E55" s="19">
        <v>-389</v>
      </c>
      <c r="F55" s="21">
        <v>-0.156</v>
      </c>
    </row>
    <row r="56" spans="2:6">
      <c r="B56" s="80" t="s">
        <v>153</v>
      </c>
      <c r="C56" s="80">
        <v>2687</v>
      </c>
      <c r="D56" s="80">
        <v>2676</v>
      </c>
      <c r="E56" s="19">
        <v>-11</v>
      </c>
      <c r="F56" s="21">
        <v>-4.0000000000000001E-3</v>
      </c>
    </row>
    <row r="57" spans="2:6">
      <c r="B57" s="80" t="s">
        <v>154</v>
      </c>
      <c r="C57" s="80">
        <v>1920</v>
      </c>
      <c r="D57" s="80">
        <v>2345</v>
      </c>
      <c r="E57" s="19">
        <v>425</v>
      </c>
      <c r="F57" s="21">
        <v>0.221</v>
      </c>
    </row>
    <row r="58" spans="2:6">
      <c r="B58" s="80" t="s">
        <v>155</v>
      </c>
      <c r="C58" s="80">
        <v>1272</v>
      </c>
      <c r="D58" s="80">
        <v>1554</v>
      </c>
      <c r="E58" s="19">
        <v>282</v>
      </c>
      <c r="F58" s="21">
        <v>0.222</v>
      </c>
    </row>
    <row r="59" spans="2:6">
      <c r="B59" s="80" t="s">
        <v>156</v>
      </c>
      <c r="C59" s="80">
        <v>1369</v>
      </c>
      <c r="D59" s="80">
        <v>1580</v>
      </c>
      <c r="E59" s="19">
        <v>211</v>
      </c>
      <c r="F59" s="21">
        <v>0.154</v>
      </c>
    </row>
    <row r="60" spans="2:6">
      <c r="B60" s="80" t="s">
        <v>157</v>
      </c>
      <c r="C60" s="80">
        <v>1867</v>
      </c>
      <c r="D60" s="80">
        <v>1429</v>
      </c>
      <c r="E60" s="19">
        <v>-438</v>
      </c>
      <c r="F60" s="21">
        <v>-0.23499999999999999</v>
      </c>
    </row>
    <row r="61" spans="2:6">
      <c r="B61" s="80" t="s">
        <v>158</v>
      </c>
      <c r="C61" s="80">
        <v>2068</v>
      </c>
      <c r="D61" s="80">
        <v>2243</v>
      </c>
      <c r="E61" s="19">
        <v>175</v>
      </c>
      <c r="F61" s="21">
        <v>8.5000000000000006E-2</v>
      </c>
    </row>
    <row r="62" spans="2:6">
      <c r="B62" s="84" t="s">
        <v>159</v>
      </c>
      <c r="C62" s="84">
        <f>SUM(C50:C61)</f>
        <v>27340</v>
      </c>
      <c r="D62" s="84">
        <f t="shared" ref="D62:E62" si="1">SUM(D50:D61)</f>
        <v>27988</v>
      </c>
      <c r="E62" s="22">
        <f t="shared" si="1"/>
        <v>648</v>
      </c>
      <c r="F62" s="23">
        <f>E62/C62</f>
        <v>2.3701536210680323E-2</v>
      </c>
    </row>
    <row r="66" spans="8:14">
      <c r="H66" s="150" t="s">
        <v>160</v>
      </c>
      <c r="I66" s="150"/>
      <c r="J66" s="150"/>
      <c r="K66" s="150"/>
      <c r="L66" s="150"/>
      <c r="M66" s="150"/>
    </row>
    <row r="67" spans="8:14">
      <c r="H67" s="150"/>
      <c r="I67" s="150"/>
      <c r="J67" s="150"/>
      <c r="K67" s="150"/>
      <c r="L67" s="150"/>
      <c r="M67" s="150"/>
    </row>
    <row r="68" spans="8:14">
      <c r="H68" s="150"/>
      <c r="I68" s="150"/>
      <c r="J68" s="150"/>
      <c r="K68" s="150"/>
      <c r="L68" s="150"/>
      <c r="M68" s="150"/>
    </row>
    <row r="69" spans="8:14">
      <c r="H69" s="150"/>
      <c r="I69" s="150"/>
      <c r="J69" s="150"/>
      <c r="K69" s="150"/>
      <c r="L69" s="150"/>
      <c r="M69" s="150"/>
    </row>
    <row r="70" spans="8:14">
      <c r="H70" s="150"/>
      <c r="I70" s="150"/>
      <c r="J70" s="150"/>
      <c r="K70" s="150"/>
      <c r="L70" s="150"/>
      <c r="M70" s="150"/>
    </row>
    <row r="71" spans="8:14">
      <c r="H71" s="150"/>
      <c r="I71" s="150"/>
      <c r="J71" s="150"/>
      <c r="K71" s="150"/>
      <c r="L71" s="150"/>
      <c r="M71" s="150"/>
    </row>
    <row r="72" spans="8:14">
      <c r="H72" s="150"/>
      <c r="I72" s="150"/>
      <c r="J72" s="150"/>
      <c r="K72" s="150"/>
      <c r="L72" s="150"/>
      <c r="M72" s="150"/>
    </row>
    <row r="73" spans="8:14">
      <c r="H73" s="150"/>
      <c r="I73" s="150"/>
      <c r="J73" s="150"/>
      <c r="K73" s="150"/>
      <c r="L73" s="150"/>
      <c r="M73" s="150"/>
    </row>
    <row r="74" spans="8:14">
      <c r="H74" s="150"/>
      <c r="I74" s="150"/>
      <c r="J74" s="150"/>
      <c r="K74" s="150"/>
      <c r="L74" s="150"/>
      <c r="M74" s="150"/>
    </row>
    <row r="75" spans="8:14">
      <c r="H75" s="150"/>
      <c r="I75" s="150"/>
      <c r="J75" s="150"/>
      <c r="K75" s="150"/>
      <c r="L75" s="150"/>
      <c r="M75" s="150"/>
    </row>
    <row r="76" spans="8:14">
      <c r="H76" s="150"/>
      <c r="I76" s="150"/>
      <c r="J76" s="150"/>
      <c r="K76" s="150"/>
      <c r="L76" s="150"/>
      <c r="M76" s="150"/>
    </row>
    <row r="79" spans="8:14">
      <c r="K79" s="27"/>
      <c r="L79" s="27"/>
      <c r="M79" s="27"/>
      <c r="N79" s="27"/>
    </row>
    <row r="81" spans="2:15" ht="20">
      <c r="B81" s="139" t="s">
        <v>4</v>
      </c>
      <c r="C81" s="140"/>
      <c r="D81" s="140"/>
      <c r="E81" s="140"/>
      <c r="F81" s="140"/>
      <c r="G81" s="140"/>
      <c r="H81" s="140"/>
      <c r="I81" s="140"/>
      <c r="J81" s="140"/>
      <c r="K81" s="140"/>
      <c r="L81" s="140"/>
      <c r="M81" s="140"/>
      <c r="N81" s="140"/>
      <c r="O81" s="141"/>
    </row>
    <row r="82" spans="2:15" ht="22.5">
      <c r="B82" s="85"/>
      <c r="C82" s="85"/>
      <c r="D82" s="85"/>
    </row>
    <row r="83" spans="2:15" ht="23">
      <c r="B83" s="86" t="s">
        <v>161</v>
      </c>
      <c r="C83" s="85"/>
      <c r="D83" s="85"/>
    </row>
    <row r="84" spans="2:15" ht="43.5" customHeight="1">
      <c r="B84" s="116" t="s">
        <v>174</v>
      </c>
      <c r="C84" s="116"/>
      <c r="D84" s="116"/>
      <c r="E84" s="116"/>
      <c r="F84" s="116"/>
      <c r="G84" s="116"/>
      <c r="H84" s="116"/>
      <c r="I84" s="116"/>
      <c r="J84" s="116"/>
      <c r="K84" s="116"/>
      <c r="L84" s="116"/>
      <c r="M84" s="116"/>
      <c r="N84" s="116"/>
      <c r="O84" s="116"/>
    </row>
    <row r="85" spans="2:15" ht="28.5" customHeight="1">
      <c r="B85" s="151" t="s">
        <v>161</v>
      </c>
      <c r="C85" s="151"/>
      <c r="D85" s="151"/>
    </row>
    <row r="86" spans="2:15" ht="31.5" customHeight="1">
      <c r="B86" s="19" t="s">
        <v>162</v>
      </c>
      <c r="C86" s="137" t="s">
        <v>163</v>
      </c>
      <c r="D86" s="137"/>
    </row>
    <row r="87" spans="2:15">
      <c r="B87" s="19" t="s">
        <v>164</v>
      </c>
      <c r="C87" s="138" t="s">
        <v>165</v>
      </c>
      <c r="D87" s="138"/>
    </row>
    <row r="88" spans="2:15">
      <c r="B88" s="19" t="s">
        <v>166</v>
      </c>
      <c r="C88" s="138" t="s">
        <v>167</v>
      </c>
      <c r="D88" s="138"/>
    </row>
    <row r="89" spans="2:15">
      <c r="B89" s="19" t="s">
        <v>168</v>
      </c>
      <c r="C89" s="138" t="s">
        <v>169</v>
      </c>
      <c r="D89" s="138"/>
    </row>
    <row r="90" spans="2:15">
      <c r="B90" s="19" t="s">
        <v>170</v>
      </c>
      <c r="C90" s="138" t="s">
        <v>171</v>
      </c>
      <c r="D90" s="138"/>
    </row>
    <row r="91" spans="2:15">
      <c r="B91" s="19" t="s">
        <v>71</v>
      </c>
      <c r="C91" s="138" t="s">
        <v>172</v>
      </c>
      <c r="D91" s="138"/>
    </row>
    <row r="92" spans="2:15">
      <c r="B92" s="19" t="s">
        <v>90</v>
      </c>
      <c r="C92" s="138" t="s">
        <v>173</v>
      </c>
      <c r="D92" s="138"/>
    </row>
    <row r="99" spans="2:13" ht="46" customHeight="1">
      <c r="B99" s="152" t="s">
        <v>175</v>
      </c>
      <c r="C99" s="152"/>
      <c r="D99" s="152"/>
      <c r="E99" s="152"/>
      <c r="F99" s="152"/>
      <c r="G99" s="152"/>
      <c r="H99" s="152"/>
    </row>
    <row r="102" spans="2:13">
      <c r="C102" s="46"/>
      <c r="D102" s="47"/>
      <c r="E102" s="48"/>
      <c r="F102" s="49"/>
      <c r="G102" s="49"/>
      <c r="H102" s="49"/>
      <c r="K102" s="38"/>
    </row>
    <row r="103" spans="2:13" ht="31.5" customHeight="1">
      <c r="B103" s="48"/>
      <c r="C103" s="50"/>
      <c r="D103" s="50"/>
      <c r="E103" s="50"/>
      <c r="F103" s="50"/>
      <c r="G103" s="50"/>
      <c r="H103" s="50"/>
      <c r="L103" s="87"/>
      <c r="M103" s="87"/>
    </row>
    <row r="104" spans="2:13" ht="18" customHeight="1">
      <c r="B104" s="48"/>
      <c r="C104" s="50"/>
      <c r="D104" s="50"/>
      <c r="E104" s="50"/>
      <c r="F104" s="50"/>
      <c r="G104" s="50"/>
      <c r="H104" s="50"/>
    </row>
    <row r="105" spans="2:13" ht="17.149999999999999" customHeight="1">
      <c r="B105" s="48"/>
      <c r="C105" s="50"/>
      <c r="D105" s="50"/>
      <c r="E105" s="50"/>
      <c r="F105" s="50"/>
      <c r="G105" s="50"/>
      <c r="H105" s="50"/>
    </row>
    <row r="109" spans="2:13" ht="51" customHeight="1"/>
    <row r="110" spans="2:13" ht="17.5">
      <c r="B110" s="88" t="s">
        <v>176</v>
      </c>
      <c r="C110" s="33"/>
      <c r="D110" s="33"/>
      <c r="E110" s="33"/>
      <c r="F110" s="33"/>
      <c r="G110" s="33"/>
      <c r="H110" s="33"/>
    </row>
    <row r="112" spans="2:13" ht="44" customHeight="1">
      <c r="B112" s="116" t="s">
        <v>177</v>
      </c>
      <c r="C112" s="116"/>
      <c r="D112" s="116"/>
      <c r="E112" s="116"/>
      <c r="F112" s="116"/>
      <c r="G112" s="116"/>
    </row>
  </sheetData>
  <mergeCells count="18">
    <mergeCell ref="C91:D91"/>
    <mergeCell ref="C92:D92"/>
    <mergeCell ref="B85:D85"/>
    <mergeCell ref="B99:H99"/>
    <mergeCell ref="B112:G112"/>
    <mergeCell ref="C90:D90"/>
    <mergeCell ref="B81:O81"/>
    <mergeCell ref="B1:O1"/>
    <mergeCell ref="J5:O5"/>
    <mergeCell ref="K21:O21"/>
    <mergeCell ref="K35:K36"/>
    <mergeCell ref="L35:N35"/>
    <mergeCell ref="H66:M76"/>
    <mergeCell ref="B84:O84"/>
    <mergeCell ref="C86:D86"/>
    <mergeCell ref="C87:D87"/>
    <mergeCell ref="C88:D88"/>
    <mergeCell ref="C89:D89"/>
  </mergeCells>
  <conditionalFormatting sqref="C103:C105">
    <cfRule type="colorScale" priority="9">
      <colorScale>
        <cfvo type="min"/>
        <cfvo type="percentile" val="50"/>
        <cfvo type="max"/>
        <color rgb="FF63BE7B"/>
        <color rgb="FFFFEB84"/>
        <color rgb="FFF8696B"/>
      </colorScale>
    </cfRule>
  </conditionalFormatting>
  <conditionalFormatting sqref="D103:D105">
    <cfRule type="colorScale" priority="11">
      <colorScale>
        <cfvo type="min"/>
        <cfvo type="percentile" val="50"/>
        <cfvo type="max"/>
        <color rgb="FF63BE7B"/>
        <color rgb="FFFFEB84"/>
        <color rgb="FFF8696B"/>
      </colorScale>
    </cfRule>
  </conditionalFormatting>
  <conditionalFormatting sqref="E103:E105">
    <cfRule type="colorScale" priority="13">
      <colorScale>
        <cfvo type="min"/>
        <cfvo type="percentile" val="50"/>
        <cfvo type="max"/>
        <color rgb="FF63BE7B"/>
        <color rgb="FFFFEB84"/>
        <color rgb="FFF8696B"/>
      </colorScale>
    </cfRule>
  </conditionalFormatting>
  <conditionalFormatting sqref="E50:F62">
    <cfRule type="cellIs" dxfId="1" priority="1" operator="greaterThanOrEqual">
      <formula>0</formula>
    </cfRule>
    <cfRule type="cellIs" dxfId="0" priority="2" operator="lessThan">
      <formula>0</formula>
    </cfRule>
  </conditionalFormatting>
  <conditionalFormatting sqref="F103:F105">
    <cfRule type="colorScale" priority="15">
      <colorScale>
        <cfvo type="min"/>
        <cfvo type="percentile" val="50"/>
        <cfvo type="max"/>
        <color rgb="FF63BE7B"/>
        <color rgb="FFFFEB84"/>
        <color rgb="FFF8696B"/>
      </colorScale>
    </cfRule>
  </conditionalFormatting>
  <conditionalFormatting sqref="G103:G105">
    <cfRule type="colorScale" priority="17">
      <colorScale>
        <cfvo type="min"/>
        <cfvo type="percentile" val="50"/>
        <cfvo type="max"/>
        <color rgb="FF63BE7B"/>
        <color rgb="FFFFEB84"/>
        <color rgb="FFF8696B"/>
      </colorScale>
    </cfRule>
  </conditionalFormatting>
  <conditionalFormatting sqref="H103:H105">
    <cfRule type="colorScale" priority="19">
      <colorScale>
        <cfvo type="min"/>
        <cfvo type="percentile" val="50"/>
        <cfvo type="max"/>
        <color rgb="FF63BE7B"/>
        <color rgb="FFFFEB84"/>
        <color rgb="FFF8696B"/>
      </colorScale>
    </cfRule>
  </conditionalFormatting>
  <pageMargins left="0.70866141732283472" right="0.70866141732283472" top="0.74803149606299213" bottom="0.74803149606299213" header="0.31496062992125984" footer="0.31496062992125984"/>
  <pageSetup paperSize="9" scale="48" fitToHeight="0" orientation="portrait" r:id="rId1"/>
  <headerFooter>
    <oddHeader>&amp;C&amp;16&amp;A</oddHeader>
  </headerFooter>
  <rowBreaks count="1" manualBreakCount="1">
    <brk id="80"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6054-BBE9-4599-A2B8-A626FF3805AE}">
  <sheetPr>
    <pageSetUpPr fitToPage="1"/>
  </sheetPr>
  <dimension ref="B1:O180"/>
  <sheetViews>
    <sheetView view="pageBreakPreview" topLeftCell="A142" zoomScale="60" zoomScaleNormal="71" workbookViewId="0">
      <selection activeCell="N8" sqref="N8"/>
    </sheetView>
  </sheetViews>
  <sheetFormatPr defaultRowHeight="15.5"/>
  <cols>
    <col min="8" max="8" width="3.69140625" customWidth="1"/>
    <col min="9" max="9" width="18.69140625" bestFit="1" customWidth="1"/>
  </cols>
  <sheetData>
    <row r="1" spans="2:15" ht="22.5">
      <c r="B1" s="142" t="s">
        <v>91</v>
      </c>
      <c r="C1" s="143"/>
      <c r="D1" s="143"/>
      <c r="E1" s="143"/>
      <c r="F1" s="143"/>
      <c r="G1" s="143"/>
      <c r="H1" s="143"/>
      <c r="I1" s="143"/>
      <c r="J1" s="143"/>
      <c r="K1" s="143"/>
      <c r="L1" s="143"/>
      <c r="M1" s="143"/>
      <c r="N1" s="143"/>
      <c r="O1" s="58"/>
    </row>
    <row r="2" spans="2:15" ht="43" customHeight="1">
      <c r="B2" s="164" t="s">
        <v>178</v>
      </c>
      <c r="C2" s="164"/>
      <c r="D2" s="164"/>
      <c r="E2" s="164"/>
      <c r="F2" s="164"/>
      <c r="G2" s="164"/>
      <c r="H2" s="164"/>
      <c r="I2" s="164"/>
      <c r="J2" s="164"/>
      <c r="K2" s="164"/>
      <c r="L2" s="164"/>
      <c r="M2" s="164"/>
      <c r="N2" s="164"/>
      <c r="O2" s="164"/>
    </row>
    <row r="4" spans="2:15">
      <c r="I4" t="s">
        <v>92</v>
      </c>
    </row>
    <row r="5" spans="2:15" ht="31.5" customHeight="1">
      <c r="I5" s="19" t="s">
        <v>81</v>
      </c>
      <c r="J5" s="19" t="s">
        <v>93</v>
      </c>
      <c r="K5" s="20" t="s">
        <v>94</v>
      </c>
      <c r="L5" s="19" t="s">
        <v>95</v>
      </c>
      <c r="M5" s="19" t="s">
        <v>85</v>
      </c>
    </row>
    <row r="6" spans="2:15">
      <c r="I6" s="19" t="s">
        <v>86</v>
      </c>
      <c r="J6" s="19">
        <v>863</v>
      </c>
      <c r="K6" s="19">
        <v>886</v>
      </c>
      <c r="L6" s="19">
        <f t="shared" ref="L6:L13" si="0">K6-J6</f>
        <v>23</v>
      </c>
      <c r="M6" s="21">
        <f t="shared" ref="M6:M13" si="1">L6/J6</f>
        <v>2.6651216685979143E-2</v>
      </c>
    </row>
    <row r="7" spans="2:15">
      <c r="I7" s="19" t="s">
        <v>72</v>
      </c>
      <c r="J7" s="19">
        <v>1033</v>
      </c>
      <c r="K7" s="19">
        <v>1458</v>
      </c>
      <c r="L7" s="19">
        <f t="shared" si="0"/>
        <v>425</v>
      </c>
      <c r="M7" s="21">
        <f t="shared" si="1"/>
        <v>0.41142303969022265</v>
      </c>
    </row>
    <row r="8" spans="2:15">
      <c r="I8" s="19" t="s">
        <v>89</v>
      </c>
      <c r="J8" s="19">
        <v>858</v>
      </c>
      <c r="K8" s="19">
        <v>1221</v>
      </c>
      <c r="L8" s="19">
        <f t="shared" si="0"/>
        <v>363</v>
      </c>
      <c r="M8" s="21">
        <f t="shared" si="1"/>
        <v>0.42307692307692307</v>
      </c>
    </row>
    <row r="9" spans="2:15">
      <c r="I9" s="19" t="s">
        <v>87</v>
      </c>
      <c r="J9" s="19">
        <v>800</v>
      </c>
      <c r="K9" s="19">
        <v>1265</v>
      </c>
      <c r="L9" s="19">
        <f t="shared" si="0"/>
        <v>465</v>
      </c>
      <c r="M9" s="21">
        <f t="shared" si="1"/>
        <v>0.58125000000000004</v>
      </c>
    </row>
    <row r="10" spans="2:15">
      <c r="I10" s="19" t="s">
        <v>88</v>
      </c>
      <c r="J10" s="19">
        <v>785</v>
      </c>
      <c r="K10" s="19">
        <v>1246</v>
      </c>
      <c r="L10" s="19">
        <f t="shared" si="0"/>
        <v>461</v>
      </c>
      <c r="M10" s="21">
        <f t="shared" si="1"/>
        <v>0.58726114649681527</v>
      </c>
    </row>
    <row r="11" spans="2:15">
      <c r="I11" s="22" t="s">
        <v>69</v>
      </c>
      <c r="J11" s="22">
        <v>1179</v>
      </c>
      <c r="K11" s="22">
        <v>2051</v>
      </c>
      <c r="L11" s="22">
        <f t="shared" si="0"/>
        <v>872</v>
      </c>
      <c r="M11" s="23">
        <f t="shared" si="1"/>
        <v>0.73960983884648002</v>
      </c>
    </row>
    <row r="12" spans="2:15">
      <c r="I12" s="19" t="s">
        <v>71</v>
      </c>
      <c r="J12" s="19">
        <v>619</v>
      </c>
      <c r="K12" s="19">
        <v>1246</v>
      </c>
      <c r="L12" s="19">
        <f t="shared" si="0"/>
        <v>627</v>
      </c>
      <c r="M12" s="21">
        <f t="shared" si="1"/>
        <v>1.012924071082391</v>
      </c>
    </row>
    <row r="13" spans="2:15">
      <c r="I13" s="19" t="s">
        <v>70</v>
      </c>
      <c r="J13" s="19">
        <v>694</v>
      </c>
      <c r="K13" s="19">
        <v>1541</v>
      </c>
      <c r="L13" s="19">
        <f t="shared" si="0"/>
        <v>847</v>
      </c>
      <c r="M13" s="21">
        <f t="shared" si="1"/>
        <v>1.2204610951008645</v>
      </c>
    </row>
    <row r="18" spans="2:14" ht="22.5" customHeight="1">
      <c r="B18" s="157" t="s">
        <v>35</v>
      </c>
      <c r="C18" s="158"/>
      <c r="D18" s="158"/>
      <c r="E18" s="158"/>
      <c r="F18" s="158"/>
      <c r="G18" s="158"/>
      <c r="H18" s="158"/>
      <c r="I18" s="158"/>
      <c r="J18" s="158"/>
      <c r="K18" s="158"/>
      <c r="L18" s="158"/>
      <c r="M18" s="158"/>
      <c r="N18" s="159"/>
    </row>
    <row r="19" spans="2:14" ht="22.5" customHeight="1"/>
    <row r="30" spans="2:14" ht="20">
      <c r="B30" s="139" t="s">
        <v>96</v>
      </c>
      <c r="C30" s="140"/>
      <c r="D30" s="140"/>
      <c r="E30" s="140"/>
      <c r="F30" s="140"/>
      <c r="G30" s="140"/>
      <c r="H30" s="140"/>
      <c r="I30" s="140"/>
      <c r="J30" s="140"/>
      <c r="K30" s="140"/>
      <c r="L30" s="140"/>
      <c r="M30" s="140"/>
      <c r="N30" s="141"/>
    </row>
    <row r="35" spans="2:13" ht="187.5" customHeight="1"/>
    <row r="43" spans="2:13" ht="22.5">
      <c r="B43" s="160" t="s">
        <v>37</v>
      </c>
      <c r="C43" s="160"/>
      <c r="D43" s="160"/>
      <c r="E43" s="160"/>
      <c r="F43" s="160"/>
      <c r="G43" s="160"/>
      <c r="H43" s="160"/>
      <c r="I43" s="160"/>
      <c r="J43" s="160"/>
      <c r="K43" s="160"/>
      <c r="L43" s="160"/>
      <c r="M43" s="160"/>
    </row>
    <row r="63" spans="2:14" ht="20">
      <c r="B63" s="161" t="s">
        <v>97</v>
      </c>
      <c r="C63" s="162"/>
      <c r="D63" s="162"/>
      <c r="E63" s="162"/>
      <c r="F63" s="162"/>
      <c r="G63" s="162"/>
      <c r="H63" s="162"/>
      <c r="I63" s="162"/>
      <c r="J63" s="162"/>
      <c r="K63" s="162"/>
      <c r="L63" s="162"/>
      <c r="M63" s="162"/>
      <c r="N63" s="163"/>
    </row>
    <row r="79" spans="2:14" ht="22.5">
      <c r="B79" s="142" t="s">
        <v>39</v>
      </c>
      <c r="C79" s="143"/>
      <c r="D79" s="143"/>
      <c r="E79" s="143"/>
      <c r="F79" s="143"/>
      <c r="G79" s="143"/>
      <c r="H79" s="143"/>
      <c r="I79" s="143"/>
      <c r="J79" s="143"/>
      <c r="K79" s="143"/>
      <c r="L79" s="143"/>
      <c r="M79" s="143"/>
      <c r="N79" s="144"/>
    </row>
    <row r="105" spans="2:15" ht="31" customHeight="1">
      <c r="B105" s="128" t="s">
        <v>4</v>
      </c>
      <c r="C105" s="129"/>
      <c r="D105" s="129"/>
      <c r="E105" s="129"/>
      <c r="F105" s="129"/>
      <c r="G105" s="129"/>
      <c r="H105" s="129"/>
      <c r="I105" s="129"/>
      <c r="J105" s="129"/>
      <c r="K105" s="129"/>
      <c r="L105" s="129"/>
      <c r="M105" s="129"/>
      <c r="N105" s="130"/>
      <c r="O105" s="54"/>
    </row>
    <row r="106" spans="2:15">
      <c r="B106" t="s">
        <v>98</v>
      </c>
      <c r="E106" s="57" t="s">
        <v>99</v>
      </c>
      <c r="I106" s="156" t="s">
        <v>179</v>
      </c>
      <c r="J106" s="156"/>
      <c r="K106" s="156"/>
      <c r="L106" s="156"/>
      <c r="M106" s="156"/>
      <c r="N106" s="156"/>
    </row>
    <row r="141" spans="2:14" ht="45" customHeight="1">
      <c r="B141" s="153" t="s">
        <v>195</v>
      </c>
      <c r="C141" s="153"/>
      <c r="D141" s="153"/>
      <c r="E141" s="153"/>
      <c r="F141" s="153"/>
      <c r="G141" s="153"/>
      <c r="H141" s="153"/>
      <c r="I141" s="153"/>
      <c r="J141" s="153"/>
      <c r="K141" s="153"/>
      <c r="L141" s="153"/>
      <c r="M141" s="153"/>
      <c r="N141" s="153"/>
    </row>
    <row r="143" spans="2:14" ht="16" thickBot="1"/>
    <row r="144" spans="2:14" ht="32.5" thickBot="1">
      <c r="C144" s="154" t="s">
        <v>181</v>
      </c>
      <c r="D144" s="155"/>
      <c r="E144" s="90" t="s">
        <v>182</v>
      </c>
    </row>
    <row r="145" spans="3:5" ht="16.5" thickBot="1">
      <c r="C145" s="154" t="s">
        <v>183</v>
      </c>
      <c r="D145" s="155"/>
      <c r="E145" s="91">
        <v>45383</v>
      </c>
    </row>
    <row r="146" spans="3:5" ht="16.5" thickBot="1">
      <c r="C146" s="154" t="s">
        <v>184</v>
      </c>
      <c r="D146" s="155"/>
      <c r="E146" s="91">
        <v>45413</v>
      </c>
    </row>
    <row r="147" spans="3:5" ht="16.5" thickBot="1">
      <c r="C147" s="154" t="s">
        <v>185</v>
      </c>
      <c r="D147" s="155"/>
      <c r="E147" s="91">
        <v>45444</v>
      </c>
    </row>
    <row r="148" spans="3:5" ht="16.5" thickBot="1">
      <c r="C148" s="154" t="s">
        <v>186</v>
      </c>
      <c r="D148" s="155"/>
      <c r="E148" s="91">
        <v>45474</v>
      </c>
    </row>
    <row r="149" spans="3:5" ht="16.5" thickBot="1">
      <c r="C149" s="154" t="s">
        <v>187</v>
      </c>
      <c r="D149" s="155"/>
      <c r="E149" s="91">
        <v>45505</v>
      </c>
    </row>
    <row r="150" spans="3:5" ht="16.5" thickBot="1">
      <c r="C150" s="154" t="s">
        <v>188</v>
      </c>
      <c r="D150" s="155"/>
      <c r="E150" s="91">
        <v>45536</v>
      </c>
    </row>
    <row r="151" spans="3:5" ht="16.5" thickBot="1">
      <c r="C151" s="154" t="s">
        <v>189</v>
      </c>
      <c r="D151" s="155"/>
      <c r="E151" s="91">
        <v>45566</v>
      </c>
    </row>
    <row r="152" spans="3:5" ht="16.5" thickBot="1">
      <c r="C152" s="154" t="s">
        <v>190</v>
      </c>
      <c r="D152" s="155"/>
      <c r="E152" s="91">
        <v>45597</v>
      </c>
    </row>
    <row r="153" spans="3:5" ht="16.5" thickBot="1">
      <c r="C153" s="154" t="s">
        <v>191</v>
      </c>
      <c r="D153" s="155"/>
      <c r="E153" s="91">
        <v>45627</v>
      </c>
    </row>
    <row r="154" spans="3:5" ht="16.5" thickBot="1">
      <c r="C154" s="154" t="s">
        <v>192</v>
      </c>
      <c r="D154" s="155"/>
      <c r="E154" s="91">
        <v>45658</v>
      </c>
    </row>
    <row r="155" spans="3:5" ht="16.5" thickBot="1">
      <c r="C155" s="154" t="s">
        <v>193</v>
      </c>
      <c r="D155" s="155"/>
      <c r="E155" s="91">
        <v>45689</v>
      </c>
    </row>
    <row r="156" spans="3:5" ht="16.5" thickBot="1">
      <c r="C156" s="154" t="s">
        <v>194</v>
      </c>
      <c r="D156" s="155"/>
      <c r="E156" s="91">
        <v>45717</v>
      </c>
    </row>
    <row r="178" spans="2:14">
      <c r="B178" s="116" t="s">
        <v>180</v>
      </c>
      <c r="C178" s="121"/>
      <c r="D178" s="121"/>
      <c r="E178" s="121"/>
      <c r="F178" s="121"/>
      <c r="G178" s="121"/>
      <c r="H178" s="121"/>
      <c r="I178" s="121"/>
      <c r="J178" s="121"/>
      <c r="K178" s="121"/>
      <c r="L178" s="121"/>
      <c r="M178" s="121"/>
      <c r="N178" s="121"/>
    </row>
    <row r="179" spans="2:14">
      <c r="B179" s="121"/>
      <c r="C179" s="121"/>
      <c r="D179" s="121"/>
      <c r="E179" s="121"/>
      <c r="F179" s="121"/>
      <c r="G179" s="121"/>
      <c r="H179" s="121"/>
      <c r="I179" s="121"/>
      <c r="J179" s="121"/>
      <c r="K179" s="121"/>
      <c r="L179" s="121"/>
      <c r="M179" s="121"/>
      <c r="N179" s="121"/>
    </row>
    <row r="180" spans="2:14" ht="57" customHeight="1">
      <c r="B180" s="121"/>
      <c r="C180" s="121"/>
      <c r="D180" s="121"/>
      <c r="E180" s="121"/>
      <c r="F180" s="121"/>
      <c r="G180" s="121"/>
      <c r="H180" s="121"/>
      <c r="I180" s="121"/>
      <c r="J180" s="121"/>
      <c r="K180" s="121"/>
      <c r="L180" s="121"/>
      <c r="M180" s="121"/>
      <c r="N180" s="121"/>
    </row>
  </sheetData>
  <sortState xmlns:xlrd2="http://schemas.microsoft.com/office/spreadsheetml/2017/richdata2" ref="I6:M13">
    <sortCondition ref="M6:M13"/>
  </sortState>
  <mergeCells count="24">
    <mergeCell ref="I106:N106"/>
    <mergeCell ref="B105:N105"/>
    <mergeCell ref="B1:N1"/>
    <mergeCell ref="B79:N79"/>
    <mergeCell ref="B18:N18"/>
    <mergeCell ref="B30:N30"/>
    <mergeCell ref="B43:M43"/>
    <mergeCell ref="B63:N63"/>
    <mergeCell ref="B2:O2"/>
    <mergeCell ref="B178:N180"/>
    <mergeCell ref="B141:N141"/>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s>
  <hyperlinks>
    <hyperlink ref="E106" r:id="rId1" display="https://department-for-education.shinyapps.io/local-authority-interactive-tool/?_inputs_&amp;year_range-year_range=null&amp;pages=%22dashboard%22&amp;left_nav=%22la_level%22&amp;la_inputs-la_name=%22Wakefield%22&amp;la_inputs-indicator_name=%22Children%20in%20Need%20rate%20per%2010%2C000%22&amp;region_inputs-la_name=%22Wakefield%22&amp;region_inputs-indicator_name=%22Children%20in%20Need%20rate%20per%2010%2C000%22&amp;stat_n_inputs-la_name=%22Wakefield%22&amp;stat_n_inputs-indicator_name=%22Children%20in%20Need%20rate%20per%2010%2C000%22&amp;all_la_inputs-la_name=%22Wakefield%22&amp;all_la_inputs-indicator_name=%22Children%20in%20Need%20rate%20per%2010%2C000%22&amp;create_inputs-geog_input=null&amp;create_inputs-indicator=null&amp;create_inputs-la_group=%22no_groups%22&amp;create_inputs-inc_regions=false&amp;create_inputs-inc_england=false" xr:uid="{E6AF1919-38AE-4B99-AF93-C2B537396572}"/>
  </hyperlinks>
  <pageMargins left="0.70866141732283472" right="0.70866141732283472" top="0.74803149606299213" bottom="0.74803149606299213" header="0.31496062992125984" footer="0.31496062992125984"/>
  <pageSetup paperSize="9" scale="51" fitToHeight="0" orientation="portrait" r:id="rId2"/>
  <rowBreaks count="2" manualBreakCount="2">
    <brk id="78" max="14" man="1"/>
    <brk id="140" max="14"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09-6292-4CFB-A861-054C6913F03E}">
  <sheetPr>
    <pageSetUpPr fitToPage="1"/>
  </sheetPr>
  <dimension ref="B1:N61"/>
  <sheetViews>
    <sheetView view="pageBreakPreview" topLeftCell="A65" zoomScale="60" zoomScaleNormal="100" workbookViewId="0">
      <selection activeCell="I78" sqref="I78"/>
    </sheetView>
  </sheetViews>
  <sheetFormatPr defaultRowHeight="15.5"/>
  <cols>
    <col min="8" max="8" width="2.84375" customWidth="1"/>
    <col min="9" max="9" width="18.765625" customWidth="1"/>
  </cols>
  <sheetData>
    <row r="1" spans="2:14">
      <c r="B1" s="165" t="s">
        <v>100</v>
      </c>
      <c r="C1" s="166"/>
      <c r="D1" s="166"/>
      <c r="E1" s="166"/>
      <c r="F1" s="166"/>
      <c r="G1" s="166"/>
      <c r="H1" s="166"/>
      <c r="I1" s="166"/>
      <c r="J1" s="166"/>
      <c r="K1" s="166"/>
      <c r="L1" s="166"/>
      <c r="M1" s="166"/>
      <c r="N1" s="167"/>
    </row>
    <row r="4" spans="2:14" ht="37.5">
      <c r="I4" s="41" t="s">
        <v>81</v>
      </c>
      <c r="J4" s="56" t="s">
        <v>101</v>
      </c>
      <c r="K4" s="56" t="s">
        <v>102</v>
      </c>
      <c r="L4" s="56" t="s">
        <v>103</v>
      </c>
      <c r="M4" s="99" t="s">
        <v>237</v>
      </c>
    </row>
    <row r="5" spans="2:14">
      <c r="I5" s="59" t="s">
        <v>70</v>
      </c>
      <c r="J5" s="21">
        <v>0.11722069482629342</v>
      </c>
      <c r="K5" s="21">
        <v>0.1067193675889328</v>
      </c>
      <c r="L5" s="21">
        <v>7.7044170756551539E-2</v>
      </c>
    </row>
    <row r="6" spans="2:14">
      <c r="I6" s="59" t="s">
        <v>87</v>
      </c>
      <c r="J6" s="21">
        <v>0.21016166281755197</v>
      </c>
      <c r="K6" s="21">
        <v>9.1584158415841582E-2</v>
      </c>
      <c r="L6" s="21">
        <v>0.22022471910112359</v>
      </c>
    </row>
    <row r="7" spans="2:14">
      <c r="I7" s="59" t="s">
        <v>89</v>
      </c>
      <c r="J7" s="21">
        <v>0.12659768715763847</v>
      </c>
      <c r="K7" s="21">
        <v>7.1581196581196577E-2</v>
      </c>
      <c r="L7" s="21">
        <v>0.12712914214927223</v>
      </c>
    </row>
    <row r="8" spans="2:14">
      <c r="I8" s="59" t="s">
        <v>86</v>
      </c>
      <c r="J8" s="21">
        <v>0.13827160493827159</v>
      </c>
      <c r="K8" s="21">
        <v>8.2402234636871505E-2</v>
      </c>
      <c r="L8" s="21">
        <v>0.11835378323108385</v>
      </c>
    </row>
    <row r="9" spans="2:14">
      <c r="I9" s="59" t="s">
        <v>88</v>
      </c>
      <c r="J9" s="21">
        <v>0.14775725593667546</v>
      </c>
      <c r="K9" s="21">
        <v>0.10437710437710437</v>
      </c>
      <c r="L9" s="21">
        <v>9.4640122511485458E-2</v>
      </c>
    </row>
    <row r="10" spans="2:14">
      <c r="I10" s="59" t="s">
        <v>72</v>
      </c>
      <c r="J10" s="21">
        <v>8.7057457922228673E-2</v>
      </c>
      <c r="K10" s="21">
        <v>8.6247086247086241E-2</v>
      </c>
      <c r="L10" s="21">
        <v>8.3305415968732546E-2</v>
      </c>
    </row>
    <row r="11" spans="2:14">
      <c r="I11" s="59" t="s">
        <v>71</v>
      </c>
      <c r="J11" s="21">
        <v>0.08</v>
      </c>
      <c r="K11" s="21">
        <v>4.9541284403669728E-2</v>
      </c>
      <c r="L11" s="21">
        <v>5.5587131976810276E-2</v>
      </c>
    </row>
    <row r="12" spans="2:14">
      <c r="I12" s="59" t="s">
        <v>69</v>
      </c>
      <c r="J12" s="21">
        <v>0.10919899874843554</v>
      </c>
      <c r="K12" s="21">
        <v>9.2537313432835819E-2</v>
      </c>
      <c r="L12" s="21">
        <v>4.3436754176610977E-2</v>
      </c>
    </row>
    <row r="14" spans="2:14">
      <c r="I14" s="57" t="s">
        <v>104</v>
      </c>
    </row>
    <row r="15" spans="2:14">
      <c r="I15" s="92" t="s">
        <v>196</v>
      </c>
    </row>
    <row r="18" spans="9:13" ht="99" customHeight="1">
      <c r="I18" s="116" t="s">
        <v>105</v>
      </c>
      <c r="J18" s="121"/>
      <c r="K18" s="121"/>
      <c r="L18" s="121"/>
      <c r="M18" s="121"/>
    </row>
    <row r="19" spans="9:13">
      <c r="I19" s="57" t="s">
        <v>106</v>
      </c>
    </row>
    <row r="57" spans="2:13">
      <c r="B57" s="121" t="s">
        <v>4</v>
      </c>
      <c r="C57" s="121"/>
      <c r="D57" s="121"/>
      <c r="E57" s="121"/>
      <c r="F57" s="121"/>
      <c r="G57" s="121"/>
      <c r="H57" s="121"/>
      <c r="I57" s="121"/>
      <c r="J57" s="121"/>
      <c r="K57" s="121"/>
      <c r="L57" s="121"/>
      <c r="M57" s="121"/>
    </row>
    <row r="59" spans="2:13" ht="34" customHeight="1">
      <c r="B59" s="168" t="s">
        <v>197</v>
      </c>
      <c r="C59" s="168"/>
      <c r="D59" s="168"/>
      <c r="E59" s="168"/>
      <c r="F59" s="168"/>
      <c r="G59" s="168"/>
      <c r="H59" s="168"/>
      <c r="I59" s="168"/>
      <c r="J59" s="168"/>
      <c r="K59" s="168"/>
      <c r="L59" s="168"/>
      <c r="M59" s="168"/>
    </row>
    <row r="61" spans="2:13">
      <c r="B61" s="57" t="s">
        <v>198</v>
      </c>
      <c r="F61" s="121" t="s">
        <v>238</v>
      </c>
      <c r="G61" s="121"/>
      <c r="H61" s="121"/>
      <c r="I61" s="121"/>
    </row>
  </sheetData>
  <mergeCells count="5">
    <mergeCell ref="B1:N1"/>
    <mergeCell ref="I18:M18"/>
    <mergeCell ref="B57:M57"/>
    <mergeCell ref="B59:M59"/>
    <mergeCell ref="F61:I61"/>
  </mergeCells>
  <conditionalFormatting sqref="J5:J12">
    <cfRule type="colorScale" priority="3">
      <colorScale>
        <cfvo type="min"/>
        <cfvo type="percentile" val="50"/>
        <cfvo type="max"/>
        <color rgb="FFF8696B"/>
        <color rgb="FFFFEB84"/>
        <color rgb="FF63BE7B"/>
      </colorScale>
    </cfRule>
  </conditionalFormatting>
  <conditionalFormatting sqref="K5:K12">
    <cfRule type="colorScale" priority="2">
      <colorScale>
        <cfvo type="min"/>
        <cfvo type="percentile" val="50"/>
        <cfvo type="max"/>
        <color rgb="FFF8696B"/>
        <color rgb="FFFFEB84"/>
        <color rgb="FF63BE7B"/>
      </colorScale>
    </cfRule>
  </conditionalFormatting>
  <conditionalFormatting sqref="L5:L12">
    <cfRule type="colorScale" priority="1">
      <colorScale>
        <cfvo type="min"/>
        <cfvo type="percentile" val="50"/>
        <cfvo type="max"/>
        <color rgb="FFF8696B"/>
        <color rgb="FFFFEB84"/>
        <color rgb="FF63BE7B"/>
      </colorScale>
    </cfRule>
  </conditionalFormatting>
  <hyperlinks>
    <hyperlink ref="I14" r:id="rId1" display="https://www.gov.uk/government/statistics/police-recorded-crime-open-data-tables" xr:uid="{D8C6D183-1B83-4DFA-8258-F66547DEFA33}"/>
    <hyperlink ref="I19" r:id="rId2" display="https://www.ons.gov.uk/peoplepopulationandcommunity/crimeandjustice/bulletins/domesticabuseinenglandandwalesoverview/november2024" xr:uid="{8ED38FD4-6ADC-4C25-9D64-24053A0077A5}"/>
    <hyperlink ref="B61" r:id="rId3" display="https://criminal-justice-delivery-data-dashboards.justice.gov.uk/" xr:uid="{1C4593B5-8368-41C4-811D-CB762CBCB0A4}"/>
  </hyperlinks>
  <pageMargins left="0.70866141732283472" right="0.70866141732283472" top="0.74803149606299213" bottom="0.74803149606299213" header="0.31496062992125984" footer="0.31496062992125984"/>
  <pageSetup paperSize="9" scale="55" fitToHeight="0" orientation="portrait" r:id="rId4"/>
  <headerFooter>
    <oddHeader>&amp;C&amp;18&amp;A</oddHeader>
  </headerFooter>
  <rowBreaks count="1" manualBreakCount="1">
    <brk id="55" max="13"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D01E-198E-446D-9D08-DFDE47291641}">
  <sheetPr>
    <pageSetUpPr fitToPage="1"/>
  </sheetPr>
  <dimension ref="B2:P114"/>
  <sheetViews>
    <sheetView tabSelected="1" view="pageBreakPreview" zoomScale="60" zoomScaleNormal="100" workbookViewId="0">
      <selection sqref="A1:P115"/>
    </sheetView>
  </sheetViews>
  <sheetFormatPr defaultRowHeight="15.5"/>
  <cols>
    <col min="2" max="2" width="18.3046875" customWidth="1"/>
    <col min="3" max="3" width="10.23046875" customWidth="1"/>
    <col min="4" max="4" width="12.765625" customWidth="1"/>
    <col min="5" max="5" width="12.4609375" customWidth="1"/>
    <col min="8" max="8" width="5.3046875" customWidth="1"/>
    <col min="9" max="9" width="6.84375" customWidth="1"/>
    <col min="10" max="10" width="6.23046875" customWidth="1"/>
    <col min="11" max="11" width="6.3046875" customWidth="1"/>
    <col min="12" max="12" width="6" customWidth="1"/>
    <col min="13" max="13" width="5.84375" customWidth="1"/>
    <col min="14" max="14" width="6.765625" customWidth="1"/>
  </cols>
  <sheetData>
    <row r="2" spans="2:15">
      <c r="B2" s="147" t="s">
        <v>107</v>
      </c>
      <c r="C2" s="148"/>
      <c r="D2" s="148"/>
      <c r="E2" s="148"/>
      <c r="F2" s="148"/>
      <c r="G2" s="148"/>
      <c r="H2" s="148"/>
      <c r="I2" s="148"/>
      <c r="J2" s="148"/>
      <c r="K2" s="148"/>
      <c r="L2" s="148"/>
      <c r="M2" s="148"/>
      <c r="N2" s="149"/>
    </row>
    <row r="4" spans="2:15" ht="36" customHeight="1">
      <c r="B4" s="171" t="s">
        <v>199</v>
      </c>
      <c r="C4" s="171"/>
      <c r="D4" s="171"/>
      <c r="E4" s="171"/>
      <c r="F4" s="171"/>
      <c r="G4" s="171"/>
      <c r="H4" s="171"/>
      <c r="I4" s="171"/>
      <c r="J4" s="171"/>
      <c r="K4" s="171"/>
      <c r="L4" s="171"/>
      <c r="M4" s="171"/>
      <c r="N4" s="171"/>
    </row>
    <row r="5" spans="2:15" ht="13.5" customHeight="1">
      <c r="B5" s="89"/>
      <c r="C5" s="89"/>
      <c r="D5" s="89"/>
      <c r="E5" s="89"/>
      <c r="F5" s="89"/>
      <c r="G5" s="89"/>
      <c r="H5" s="89"/>
      <c r="I5" s="89"/>
      <c r="J5" s="89"/>
      <c r="K5" s="89"/>
      <c r="L5" s="89"/>
      <c r="M5" s="89"/>
      <c r="N5" s="89"/>
    </row>
    <row r="6" spans="2:15" ht="30" customHeight="1">
      <c r="G6" s="93" t="s">
        <v>200</v>
      </c>
      <c r="H6" s="116" t="s">
        <v>201</v>
      </c>
      <c r="I6" s="116"/>
      <c r="J6" s="116"/>
      <c r="K6" s="116"/>
      <c r="L6" s="116"/>
      <c r="M6" s="116"/>
      <c r="N6" s="116"/>
      <c r="O6" s="116"/>
    </row>
    <row r="7" spans="2:15" ht="54.5" customHeight="1">
      <c r="G7" s="173"/>
      <c r="H7" s="173"/>
      <c r="I7" s="173"/>
      <c r="J7" s="173"/>
      <c r="K7" s="173"/>
      <c r="L7" s="173"/>
      <c r="M7" s="173"/>
      <c r="N7" s="173"/>
    </row>
    <row r="26" spans="2:16">
      <c r="B26" s="172" t="s">
        <v>108</v>
      </c>
      <c r="C26" s="121"/>
      <c r="D26" s="121"/>
      <c r="E26" s="121"/>
      <c r="F26" s="121"/>
      <c r="G26" s="121"/>
      <c r="H26" s="121"/>
      <c r="I26" s="121"/>
      <c r="J26" s="121"/>
      <c r="K26" s="121"/>
      <c r="L26" s="121"/>
      <c r="M26" s="121"/>
      <c r="N26" s="121"/>
    </row>
    <row r="27" spans="2:16">
      <c r="B27" s="96" t="s">
        <v>202</v>
      </c>
    </row>
    <row r="28" spans="2:16" ht="15.65" customHeight="1">
      <c r="B28" t="s">
        <v>203</v>
      </c>
      <c r="C28" s="27"/>
      <c r="E28" s="94"/>
      <c r="F28" s="95"/>
      <c r="G28" s="95"/>
      <c r="H28" s="95"/>
      <c r="I28" s="95"/>
      <c r="J28" s="95"/>
      <c r="K28" s="95"/>
      <c r="L28" s="95"/>
    </row>
    <row r="29" spans="2:16" ht="15.65" customHeight="1">
      <c r="E29" s="95"/>
      <c r="F29" s="95"/>
      <c r="G29" s="95"/>
      <c r="H29" s="95"/>
      <c r="I29" s="95"/>
      <c r="J29" s="95"/>
      <c r="K29" s="95"/>
      <c r="L29" s="95"/>
    </row>
    <row r="30" spans="2:16" ht="15.65" customHeight="1">
      <c r="B30" s="97" t="s">
        <v>204</v>
      </c>
      <c r="E30" s="95"/>
      <c r="F30" s="95"/>
      <c r="G30" s="95"/>
      <c r="H30" s="95"/>
      <c r="I30" s="95"/>
      <c r="J30" s="95"/>
      <c r="K30" s="95"/>
      <c r="L30" s="95"/>
    </row>
    <row r="31" spans="2:16">
      <c r="B31" s="97" t="s">
        <v>205</v>
      </c>
    </row>
    <row r="32" spans="2:16" ht="37.5" customHeight="1">
      <c r="B32" s="169" t="s">
        <v>206</v>
      </c>
      <c r="C32" s="169"/>
      <c r="D32" s="169"/>
      <c r="E32" s="169"/>
      <c r="F32" s="169"/>
      <c r="G32" s="169"/>
      <c r="H32" s="169"/>
      <c r="I32" s="169"/>
      <c r="J32" s="169"/>
      <c r="K32" s="169"/>
      <c r="L32" s="169"/>
      <c r="M32" s="169"/>
      <c r="N32" s="169"/>
      <c r="O32" s="169"/>
      <c r="P32" s="169"/>
    </row>
    <row r="33" spans="2:16" ht="36.5" customHeight="1">
      <c r="B33" s="169" t="s">
        <v>207</v>
      </c>
      <c r="C33" s="169"/>
      <c r="D33" s="169"/>
      <c r="E33" s="169"/>
      <c r="F33" s="169"/>
      <c r="G33" s="169"/>
      <c r="H33" s="169"/>
      <c r="I33" s="169"/>
      <c r="J33" s="169"/>
      <c r="K33" s="169"/>
      <c r="L33" s="169"/>
      <c r="M33" s="169"/>
      <c r="N33" s="169"/>
      <c r="O33" s="169"/>
      <c r="P33" s="169"/>
    </row>
    <row r="34" spans="2:16" ht="38" customHeight="1">
      <c r="B34" s="170" t="s">
        <v>208</v>
      </c>
      <c r="C34" s="170"/>
      <c r="D34" s="170"/>
      <c r="E34" s="170"/>
      <c r="F34" s="170"/>
      <c r="G34" s="170"/>
      <c r="H34" s="170"/>
      <c r="I34" s="170"/>
      <c r="J34" s="170"/>
      <c r="K34" s="170"/>
      <c r="L34" s="170"/>
      <c r="M34" s="170"/>
      <c r="N34" s="170"/>
      <c r="O34" s="170"/>
      <c r="P34" s="170"/>
    </row>
    <row r="35" spans="2:16" ht="30.65" customHeight="1">
      <c r="B35" s="38"/>
    </row>
    <row r="37" spans="2:16">
      <c r="B37" s="147" t="s">
        <v>51</v>
      </c>
      <c r="C37" s="148"/>
      <c r="D37" s="148"/>
      <c r="E37" s="148"/>
      <c r="F37" s="148"/>
      <c r="G37" s="148"/>
      <c r="H37" s="148"/>
      <c r="I37" s="148"/>
      <c r="J37" s="148"/>
      <c r="K37" s="148"/>
      <c r="L37" s="148"/>
      <c r="M37" s="149"/>
    </row>
    <row r="58" spans="2:14" ht="20">
      <c r="B58" s="174" t="s">
        <v>109</v>
      </c>
      <c r="C58" s="121"/>
      <c r="D58" s="121"/>
      <c r="E58" s="121"/>
      <c r="F58" s="121"/>
      <c r="G58" s="121"/>
      <c r="H58" s="121"/>
      <c r="I58" s="121"/>
      <c r="J58" s="121"/>
      <c r="K58" s="121"/>
      <c r="L58" s="121"/>
      <c r="M58" s="121"/>
      <c r="N58" s="121"/>
    </row>
    <row r="60" spans="2:14">
      <c r="B60" s="116" t="s">
        <v>209</v>
      </c>
      <c r="C60" s="121"/>
      <c r="D60" s="121"/>
      <c r="E60" s="121"/>
      <c r="F60" s="121"/>
      <c r="G60" s="121"/>
      <c r="H60" s="121"/>
      <c r="I60" s="121"/>
      <c r="J60" s="121"/>
      <c r="K60" s="121"/>
      <c r="L60" s="121"/>
      <c r="M60" s="121"/>
      <c r="N60" s="121"/>
    </row>
    <row r="61" spans="2:14">
      <c r="B61" s="121"/>
      <c r="C61" s="121"/>
      <c r="D61" s="121"/>
      <c r="E61" s="121"/>
      <c r="F61" s="121"/>
      <c r="G61" s="121"/>
      <c r="H61" s="121"/>
      <c r="I61" s="121"/>
      <c r="J61" s="121"/>
      <c r="K61" s="121"/>
      <c r="L61" s="121"/>
      <c r="M61" s="121"/>
      <c r="N61" s="121"/>
    </row>
    <row r="62" spans="2:14">
      <c r="B62" s="121"/>
      <c r="C62" s="121"/>
      <c r="D62" s="121"/>
      <c r="E62" s="121"/>
      <c r="F62" s="121"/>
      <c r="G62" s="121"/>
      <c r="H62" s="121"/>
      <c r="I62" s="121"/>
      <c r="J62" s="121"/>
      <c r="K62" s="121"/>
      <c r="L62" s="121"/>
      <c r="M62" s="121"/>
      <c r="N62" s="121"/>
    </row>
    <row r="63" spans="2:14">
      <c r="B63" s="121"/>
      <c r="C63" s="121"/>
      <c r="D63" s="121"/>
      <c r="E63" s="121"/>
      <c r="F63" s="121"/>
      <c r="G63" s="121"/>
      <c r="H63" s="121"/>
      <c r="I63" s="121"/>
      <c r="J63" s="121"/>
      <c r="K63" s="121"/>
      <c r="L63" s="121"/>
      <c r="M63" s="121"/>
      <c r="N63" s="121"/>
    </row>
    <row r="64" spans="2:14">
      <c r="B64" s="121"/>
      <c r="C64" s="121"/>
      <c r="D64" s="121"/>
      <c r="E64" s="121"/>
      <c r="F64" s="121"/>
      <c r="G64" s="121"/>
      <c r="H64" s="121"/>
      <c r="I64" s="121"/>
      <c r="J64" s="121"/>
      <c r="K64" s="121"/>
      <c r="L64" s="121"/>
      <c r="M64" s="121"/>
      <c r="N64" s="121"/>
    </row>
    <row r="65" spans="2:14">
      <c r="B65" s="121"/>
      <c r="C65" s="121"/>
      <c r="D65" s="121"/>
      <c r="E65" s="121"/>
      <c r="F65" s="121"/>
      <c r="G65" s="121"/>
      <c r="H65" s="121"/>
      <c r="I65" s="121"/>
      <c r="J65" s="121"/>
      <c r="K65" s="121"/>
      <c r="L65" s="121"/>
      <c r="M65" s="121"/>
      <c r="N65" s="121"/>
    </row>
    <row r="66" spans="2:14">
      <c r="B66" s="121"/>
      <c r="C66" s="121"/>
      <c r="D66" s="121"/>
      <c r="E66" s="121"/>
      <c r="F66" s="121"/>
      <c r="G66" s="121"/>
      <c r="H66" s="121"/>
      <c r="I66" s="121"/>
      <c r="J66" s="121"/>
      <c r="K66" s="121"/>
      <c r="L66" s="121"/>
      <c r="M66" s="121"/>
      <c r="N66" s="121"/>
    </row>
    <row r="67" spans="2:14">
      <c r="B67" s="121"/>
      <c r="C67" s="121"/>
      <c r="D67" s="121"/>
      <c r="E67" s="121"/>
      <c r="F67" s="121"/>
      <c r="G67" s="121"/>
      <c r="H67" s="121"/>
      <c r="I67" s="121"/>
      <c r="J67" s="121"/>
      <c r="K67" s="121"/>
      <c r="L67" s="121"/>
      <c r="M67" s="121"/>
      <c r="N67" s="121"/>
    </row>
    <row r="68" spans="2:14">
      <c r="B68" s="121"/>
      <c r="C68" s="121"/>
      <c r="D68" s="121"/>
      <c r="E68" s="121"/>
      <c r="F68" s="121"/>
      <c r="G68" s="121"/>
      <c r="H68" s="121"/>
      <c r="I68" s="121"/>
      <c r="J68" s="121"/>
      <c r="K68" s="121"/>
      <c r="L68" s="121"/>
      <c r="M68" s="121"/>
      <c r="N68" s="121"/>
    </row>
    <row r="69" spans="2:14">
      <c r="B69" s="121"/>
      <c r="C69" s="121"/>
      <c r="D69" s="121"/>
      <c r="E69" s="121"/>
      <c r="F69" s="121"/>
      <c r="G69" s="121"/>
      <c r="H69" s="121"/>
      <c r="I69" s="121"/>
      <c r="J69" s="121"/>
      <c r="K69" s="121"/>
      <c r="L69" s="121"/>
      <c r="M69" s="121"/>
      <c r="N69" s="121"/>
    </row>
    <row r="70" spans="2:14">
      <c r="B70" s="121"/>
      <c r="C70" s="121"/>
      <c r="D70" s="121"/>
      <c r="E70" s="121"/>
      <c r="F70" s="121"/>
      <c r="G70" s="121"/>
      <c r="H70" s="121"/>
      <c r="I70" s="121"/>
      <c r="J70" s="121"/>
      <c r="K70" s="121"/>
      <c r="L70" s="121"/>
      <c r="M70" s="121"/>
      <c r="N70" s="121"/>
    </row>
    <row r="71" spans="2:14">
      <c r="B71" s="121"/>
      <c r="C71" s="121"/>
      <c r="D71" s="121"/>
      <c r="E71" s="121"/>
      <c r="F71" s="121"/>
      <c r="G71" s="121"/>
      <c r="H71" s="121"/>
      <c r="I71" s="121"/>
      <c r="J71" s="121"/>
      <c r="K71" s="121"/>
      <c r="L71" s="121"/>
      <c r="M71" s="121"/>
      <c r="N71" s="121"/>
    </row>
    <row r="72" spans="2:14">
      <c r="B72" s="121"/>
      <c r="C72" s="121"/>
      <c r="D72" s="121"/>
      <c r="E72" s="121"/>
      <c r="F72" s="121"/>
      <c r="G72" s="121"/>
      <c r="H72" s="121"/>
      <c r="I72" s="121"/>
      <c r="J72" s="121"/>
      <c r="K72" s="121"/>
      <c r="L72" s="121"/>
      <c r="M72" s="121"/>
      <c r="N72" s="121"/>
    </row>
    <row r="75" spans="2:14" ht="20">
      <c r="B75" s="174" t="s">
        <v>110</v>
      </c>
      <c r="C75" s="174"/>
      <c r="D75" s="174"/>
      <c r="E75" s="174"/>
      <c r="F75" s="174"/>
      <c r="G75" s="174"/>
      <c r="H75" s="174"/>
      <c r="I75" s="174"/>
      <c r="J75" s="174"/>
      <c r="K75" s="174"/>
      <c r="L75" s="174"/>
      <c r="M75" s="174"/>
      <c r="N75" s="174"/>
    </row>
    <row r="77" spans="2:14" ht="28.5" customHeight="1">
      <c r="B77" s="19" t="s">
        <v>111</v>
      </c>
      <c r="C77" s="60" t="s">
        <v>112</v>
      </c>
      <c r="D77" s="60" t="s">
        <v>113</v>
      </c>
      <c r="E77" s="60" t="s">
        <v>114</v>
      </c>
      <c r="F77" s="60" t="s">
        <v>115</v>
      </c>
      <c r="G77" s="60" t="s">
        <v>116</v>
      </c>
    </row>
    <row r="78" spans="2:14">
      <c r="B78" s="19" t="s">
        <v>89</v>
      </c>
      <c r="C78" s="19">
        <v>0</v>
      </c>
      <c r="D78" s="19">
        <v>0</v>
      </c>
      <c r="E78" s="19">
        <v>1</v>
      </c>
      <c r="F78" s="19">
        <v>0</v>
      </c>
      <c r="G78" s="19">
        <v>5</v>
      </c>
      <c r="I78" t="s">
        <v>239</v>
      </c>
    </row>
    <row r="79" spans="2:14">
      <c r="B79" s="19" t="s">
        <v>70</v>
      </c>
      <c r="C79" s="19">
        <v>1</v>
      </c>
      <c r="D79" s="19">
        <v>1</v>
      </c>
      <c r="E79" s="19">
        <v>6</v>
      </c>
      <c r="F79" s="19">
        <v>12</v>
      </c>
      <c r="G79" s="19">
        <v>22</v>
      </c>
    </row>
    <row r="80" spans="2:14">
      <c r="B80" s="19" t="s">
        <v>87</v>
      </c>
      <c r="C80" s="19">
        <v>0</v>
      </c>
      <c r="D80" s="19">
        <v>0</v>
      </c>
      <c r="E80" s="19">
        <v>2</v>
      </c>
      <c r="F80" s="19">
        <v>2.9</v>
      </c>
      <c r="G80" s="19">
        <v>9</v>
      </c>
    </row>
    <row r="81" spans="2:14">
      <c r="B81" s="19" t="s">
        <v>72</v>
      </c>
      <c r="C81" s="19">
        <v>0</v>
      </c>
      <c r="D81" s="19">
        <v>0</v>
      </c>
      <c r="E81" s="19">
        <v>0</v>
      </c>
      <c r="F81" s="19">
        <v>1</v>
      </c>
      <c r="G81" s="19">
        <v>4</v>
      </c>
    </row>
    <row r="82" spans="2:14">
      <c r="B82" s="19" t="s">
        <v>69</v>
      </c>
      <c r="C82" s="19">
        <v>1</v>
      </c>
      <c r="D82" s="19">
        <v>1</v>
      </c>
      <c r="E82" s="19">
        <v>1</v>
      </c>
      <c r="F82" s="19">
        <v>4</v>
      </c>
      <c r="G82" s="19">
        <v>18</v>
      </c>
    </row>
    <row r="83" spans="2:14">
      <c r="B83" s="19" t="s">
        <v>86</v>
      </c>
      <c r="C83" s="19">
        <v>0</v>
      </c>
      <c r="D83" s="19">
        <v>1</v>
      </c>
      <c r="E83" s="19">
        <v>0</v>
      </c>
      <c r="F83" s="19">
        <v>4</v>
      </c>
      <c r="G83" s="19">
        <v>5.6</v>
      </c>
    </row>
    <row r="84" spans="2:14">
      <c r="B84" s="19" t="s">
        <v>71</v>
      </c>
      <c r="C84" s="19">
        <v>0</v>
      </c>
      <c r="D84" s="19">
        <v>0</v>
      </c>
      <c r="E84" s="19">
        <v>4</v>
      </c>
      <c r="F84" s="19">
        <v>17</v>
      </c>
      <c r="G84" s="19">
        <v>35</v>
      </c>
    </row>
    <row r="85" spans="2:14">
      <c r="B85" s="19" t="s">
        <v>88</v>
      </c>
      <c r="C85" s="19">
        <v>0</v>
      </c>
      <c r="D85" s="19">
        <v>0</v>
      </c>
      <c r="E85" s="19">
        <v>0</v>
      </c>
      <c r="F85" s="19">
        <v>1</v>
      </c>
      <c r="G85" s="19">
        <v>4</v>
      </c>
    </row>
    <row r="87" spans="2:14" ht="20">
      <c r="B87" s="174" t="s">
        <v>56</v>
      </c>
      <c r="C87" s="121"/>
      <c r="D87" s="121"/>
      <c r="E87" s="121"/>
      <c r="F87" s="121"/>
      <c r="G87" s="121"/>
      <c r="H87" s="121"/>
      <c r="I87" s="121"/>
      <c r="J87" s="121"/>
      <c r="K87" s="121"/>
      <c r="L87" s="121"/>
      <c r="M87" s="121"/>
      <c r="N87" s="121"/>
    </row>
    <row r="89" spans="2:14" ht="18">
      <c r="B89" s="98" t="s">
        <v>210</v>
      </c>
      <c r="C89" s="27"/>
      <c r="E89" s="94"/>
      <c r="F89" s="95"/>
      <c r="G89" s="95"/>
      <c r="H89" s="95"/>
      <c r="I89" s="95"/>
      <c r="J89" s="95"/>
      <c r="K89" s="95"/>
      <c r="L89" s="95"/>
    </row>
    <row r="90" spans="2:14">
      <c r="B90" s="38"/>
      <c r="C90" s="38"/>
      <c r="D90" s="38"/>
      <c r="E90" s="38"/>
      <c r="F90" s="38"/>
      <c r="G90" s="38"/>
      <c r="H90" s="38"/>
      <c r="I90" s="38"/>
      <c r="J90" s="38"/>
      <c r="K90" s="38"/>
      <c r="L90" s="38"/>
      <c r="M90" s="38"/>
      <c r="N90" s="38"/>
    </row>
    <row r="91" spans="2:14">
      <c r="B91" s="38" t="s">
        <v>231</v>
      </c>
      <c r="C91" s="38"/>
      <c r="D91" s="38"/>
      <c r="E91" s="38"/>
      <c r="F91" s="38"/>
      <c r="G91" s="38"/>
      <c r="H91" s="38"/>
      <c r="I91" s="38"/>
      <c r="J91" s="38"/>
      <c r="K91" s="38"/>
      <c r="L91" s="38"/>
      <c r="M91" s="38"/>
      <c r="N91" s="38"/>
    </row>
    <row r="92" spans="2:14">
      <c r="B92" s="38"/>
      <c r="C92" s="38"/>
      <c r="D92" s="38"/>
      <c r="E92" s="38"/>
      <c r="F92" s="38"/>
      <c r="G92" s="38"/>
      <c r="H92" s="38"/>
      <c r="I92" s="38"/>
      <c r="J92" s="38"/>
      <c r="K92" s="38"/>
      <c r="L92" s="38"/>
      <c r="M92" s="38"/>
      <c r="N92" s="38"/>
    </row>
    <row r="93" spans="2:14">
      <c r="B93" s="38" t="s">
        <v>211</v>
      </c>
      <c r="C93" s="38"/>
      <c r="D93" s="38"/>
      <c r="E93" s="38"/>
      <c r="F93" s="38"/>
      <c r="G93" s="38"/>
      <c r="H93" s="38"/>
      <c r="I93" s="38"/>
      <c r="J93" s="38"/>
      <c r="K93" s="38"/>
      <c r="L93" s="38"/>
      <c r="M93" s="38"/>
      <c r="N93" s="38"/>
    </row>
    <row r="94" spans="2:14">
      <c r="B94" s="34" t="s">
        <v>212</v>
      </c>
      <c r="C94" s="38"/>
      <c r="D94" s="38"/>
      <c r="E94" s="38"/>
      <c r="F94" s="38"/>
      <c r="G94" s="38"/>
      <c r="H94" s="38"/>
      <c r="I94" s="38"/>
      <c r="J94" s="38"/>
      <c r="K94" s="38"/>
      <c r="L94" s="38"/>
      <c r="M94" s="38"/>
      <c r="N94" s="38"/>
    </row>
    <row r="95" spans="2:14">
      <c r="B95" s="34" t="s">
        <v>213</v>
      </c>
      <c r="C95" s="38"/>
      <c r="D95" s="38"/>
      <c r="E95" s="38"/>
      <c r="F95" s="38"/>
      <c r="G95" s="38"/>
      <c r="H95" s="38"/>
      <c r="I95" s="38"/>
      <c r="J95" s="38"/>
      <c r="K95" s="38"/>
      <c r="L95" s="38"/>
      <c r="M95" s="38"/>
      <c r="N95" s="38"/>
    </row>
    <row r="96" spans="2:14">
      <c r="B96" s="34" t="s">
        <v>214</v>
      </c>
    </row>
    <row r="97" spans="2:2">
      <c r="B97" s="34" t="s">
        <v>215</v>
      </c>
    </row>
    <row r="98" spans="2:2">
      <c r="B98" s="34" t="s">
        <v>216</v>
      </c>
    </row>
    <row r="99" spans="2:2">
      <c r="B99" s="34" t="s">
        <v>217</v>
      </c>
    </row>
    <row r="100" spans="2:2">
      <c r="B100" s="34" t="s">
        <v>218</v>
      </c>
    </row>
    <row r="101" spans="2:2">
      <c r="B101" s="34" t="s">
        <v>35</v>
      </c>
    </row>
    <row r="102" spans="2:2">
      <c r="B102" s="34" t="s">
        <v>219</v>
      </c>
    </row>
    <row r="103" spans="2:2">
      <c r="B103" s="34" t="s">
        <v>220</v>
      </c>
    </row>
    <row r="104" spans="2:2">
      <c r="B104" s="34" t="s">
        <v>221</v>
      </c>
    </row>
    <row r="105" spans="2:2">
      <c r="B105" s="34" t="s">
        <v>14</v>
      </c>
    </row>
    <row r="106" spans="2:2">
      <c r="B106" s="34" t="s">
        <v>222</v>
      </c>
    </row>
    <row r="107" spans="2:2">
      <c r="B107" s="34" t="s">
        <v>223</v>
      </c>
    </row>
    <row r="108" spans="2:2">
      <c r="B108" s="34" t="s">
        <v>224</v>
      </c>
    </row>
    <row r="109" spans="2:2">
      <c r="B109" s="34" t="s">
        <v>225</v>
      </c>
    </row>
    <row r="110" spans="2:2">
      <c r="B110" s="34" t="s">
        <v>226</v>
      </c>
    </row>
    <row r="111" spans="2:2">
      <c r="B111" s="34" t="s">
        <v>227</v>
      </c>
    </row>
    <row r="112" spans="2:2">
      <c r="B112" s="34" t="s">
        <v>228</v>
      </c>
    </row>
    <row r="113" spans="2:2">
      <c r="B113" s="34" t="s">
        <v>229</v>
      </c>
    </row>
    <row r="114" spans="2:2">
      <c r="B114" s="34" t="s">
        <v>230</v>
      </c>
    </row>
  </sheetData>
  <mergeCells count="13">
    <mergeCell ref="B87:N87"/>
    <mergeCell ref="B58:N58"/>
    <mergeCell ref="B60:N72"/>
    <mergeCell ref="B75:N75"/>
    <mergeCell ref="B37:M37"/>
    <mergeCell ref="B32:P32"/>
    <mergeCell ref="B33:P33"/>
    <mergeCell ref="B34:P34"/>
    <mergeCell ref="B4:N4"/>
    <mergeCell ref="B2:N2"/>
    <mergeCell ref="B26:N26"/>
    <mergeCell ref="G7:N7"/>
    <mergeCell ref="H6:O6"/>
  </mergeCells>
  <conditionalFormatting sqref="C78:C85">
    <cfRule type="colorScale" priority="5">
      <colorScale>
        <cfvo type="min"/>
        <cfvo type="percentile" val="50"/>
        <cfvo type="max"/>
        <color rgb="FFF8696B"/>
        <color rgb="FFFFEB84"/>
        <color rgb="FF63BE7B"/>
      </colorScale>
    </cfRule>
  </conditionalFormatting>
  <conditionalFormatting sqref="D78:D85">
    <cfRule type="colorScale" priority="4">
      <colorScale>
        <cfvo type="min"/>
        <cfvo type="percentile" val="50"/>
        <cfvo type="max"/>
        <color rgb="FFF8696B"/>
        <color rgb="FFFFEB84"/>
        <color rgb="FF63BE7B"/>
      </colorScale>
    </cfRule>
  </conditionalFormatting>
  <conditionalFormatting sqref="E78:E85">
    <cfRule type="colorScale" priority="3">
      <colorScale>
        <cfvo type="min"/>
        <cfvo type="percentile" val="50"/>
        <cfvo type="max"/>
        <color rgb="FFF8696B"/>
        <color rgb="FFFFEB84"/>
        <color rgb="FF63BE7B"/>
      </colorScale>
    </cfRule>
  </conditionalFormatting>
  <conditionalFormatting sqref="F78:F85">
    <cfRule type="colorScale" priority="2">
      <colorScale>
        <cfvo type="min"/>
        <cfvo type="percentile" val="50"/>
        <cfvo type="max"/>
        <color rgb="FFF8696B"/>
        <color rgb="FFFFEB84"/>
        <color rgb="FF63BE7B"/>
      </colorScale>
    </cfRule>
  </conditionalFormatting>
  <conditionalFormatting sqref="G78:G85">
    <cfRule type="colorScale" priority="1">
      <colorScale>
        <cfvo type="min"/>
        <cfvo type="percentile" val="50"/>
        <cfvo type="max"/>
        <color rgb="FFF8696B"/>
        <color rgb="FFFFEB84"/>
        <color rgb="FF63BE7B"/>
      </colorScale>
    </cfRule>
  </conditionalFormatting>
  <hyperlinks>
    <hyperlink ref="B89" r:id="rId1" display="https://www.westyorkshire.police.uk/sites/default/files/2025-02/equality_information_report_2023-24_-_partly_accessible_word_0.docx" xr:uid="{419E6F9B-039E-49C1-BCE2-7848CF9C9B83}"/>
  </hyperlinks>
  <pageMargins left="0.31496062992125984" right="0.31496062992125984" top="0.74803149606299213" bottom="0.74803149606299213" header="0.31496062992125984" footer="0.31496062992125984"/>
  <pageSetup paperSize="9" scale="57" fitToHeight="0" orientation="portrait" r:id="rId2"/>
  <headerFooter>
    <oddHeader>&amp;C&amp;"Arial,Bold"&amp;16&amp;A</oddHeader>
  </headerFooter>
  <rowBreaks count="1" manualBreakCount="1">
    <brk id="73" max="15"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32A8-1559-471C-A5EB-855CDFF693F4}">
  <sheetPr>
    <pageSetUpPr fitToPage="1"/>
  </sheetPr>
  <dimension ref="B2:N51"/>
  <sheetViews>
    <sheetView view="pageBreakPreview" zoomScale="60" zoomScaleNormal="100" workbookViewId="0">
      <selection activeCell="S29" sqref="S29"/>
    </sheetView>
  </sheetViews>
  <sheetFormatPr defaultRowHeight="15.5"/>
  <sheetData>
    <row r="2" spans="2:14">
      <c r="B2" s="165" t="s">
        <v>117</v>
      </c>
      <c r="C2" s="166"/>
      <c r="D2" s="166"/>
      <c r="E2" s="166"/>
      <c r="F2" s="166"/>
      <c r="G2" s="166"/>
      <c r="H2" s="166"/>
      <c r="I2" s="166"/>
      <c r="J2" s="166"/>
      <c r="K2" s="166"/>
      <c r="L2" s="166"/>
      <c r="M2" s="166"/>
      <c r="N2" s="167"/>
    </row>
    <row r="29" spans="2:14" ht="20.149999999999999" customHeight="1">
      <c r="B29" s="175" t="s">
        <v>118</v>
      </c>
      <c r="C29" s="175"/>
      <c r="D29" s="175"/>
      <c r="E29" s="175"/>
      <c r="F29" s="175"/>
      <c r="G29" s="175"/>
      <c r="H29" s="175"/>
      <c r="I29" s="175"/>
      <c r="J29" s="175"/>
      <c r="K29" s="175"/>
      <c r="L29" s="175"/>
      <c r="M29" s="175"/>
      <c r="N29" s="175"/>
    </row>
    <row r="30" spans="2:14" ht="20.149999999999999" customHeight="1">
      <c r="B30" s="61"/>
      <c r="C30" s="61"/>
      <c r="D30" s="61"/>
      <c r="E30" s="61"/>
      <c r="F30" s="61"/>
      <c r="G30" s="61"/>
      <c r="H30" s="61"/>
      <c r="I30" s="61"/>
      <c r="J30" s="61"/>
      <c r="K30" s="61"/>
      <c r="L30" s="61"/>
      <c r="M30" s="61"/>
      <c r="N30" s="61"/>
    </row>
    <row r="31" spans="2:14" ht="20" customHeight="1">
      <c r="B31" s="61"/>
      <c r="C31" s="175" t="s">
        <v>119</v>
      </c>
      <c r="D31" s="175"/>
      <c r="E31" s="175"/>
      <c r="F31" s="175"/>
      <c r="G31" s="61"/>
      <c r="H31" s="175"/>
      <c r="I31" s="175"/>
      <c r="J31" s="175"/>
      <c r="K31" s="175"/>
      <c r="L31" s="175"/>
      <c r="M31" s="61"/>
      <c r="N31" s="61"/>
    </row>
    <row r="33" spans="8:14" ht="15.5" customHeight="1">
      <c r="H33" s="116" t="s">
        <v>232</v>
      </c>
      <c r="I33" s="116"/>
      <c r="J33" s="116"/>
      <c r="K33" s="116"/>
      <c r="L33" s="116"/>
      <c r="M33" s="116"/>
      <c r="N33" s="116"/>
    </row>
    <row r="34" spans="8:14">
      <c r="H34" s="116"/>
      <c r="I34" s="116"/>
      <c r="J34" s="116"/>
      <c r="K34" s="116"/>
      <c r="L34" s="116"/>
      <c r="M34" s="116"/>
      <c r="N34" s="116"/>
    </row>
    <row r="35" spans="8:14">
      <c r="H35" t="s">
        <v>233</v>
      </c>
    </row>
    <row r="36" spans="8:14">
      <c r="H36" s="116" t="s">
        <v>234</v>
      </c>
      <c r="I36" s="116"/>
      <c r="J36" s="116"/>
      <c r="K36" s="116"/>
      <c r="L36" s="116"/>
      <c r="M36" s="116"/>
    </row>
    <row r="37" spans="8:14">
      <c r="H37" t="s">
        <v>233</v>
      </c>
    </row>
    <row r="38" spans="8:14">
      <c r="H38" t="s">
        <v>235</v>
      </c>
    </row>
    <row r="39" spans="8:14">
      <c r="H39" t="s">
        <v>233</v>
      </c>
    </row>
    <row r="40" spans="8:14">
      <c r="H40" t="s">
        <v>236</v>
      </c>
    </row>
    <row r="42" spans="8:14" ht="15.65" customHeight="1">
      <c r="H42" s="116"/>
      <c r="I42" s="116"/>
      <c r="J42" s="116"/>
      <c r="K42" s="116"/>
      <c r="L42" s="116"/>
      <c r="M42" s="116"/>
      <c r="N42" s="116"/>
    </row>
    <row r="43" spans="8:14" ht="15.65" customHeight="1">
      <c r="H43" s="116"/>
      <c r="I43" s="116"/>
      <c r="J43" s="116"/>
      <c r="K43" s="116"/>
      <c r="L43" s="116"/>
      <c r="M43" s="116"/>
      <c r="N43" s="116"/>
    </row>
    <row r="48" spans="8:14" ht="49" customHeight="1">
      <c r="H48" s="38"/>
    </row>
    <row r="51" ht="32.5" customHeight="1"/>
  </sheetData>
  <mergeCells count="7">
    <mergeCell ref="H36:M36"/>
    <mergeCell ref="H33:N34"/>
    <mergeCell ref="H42:N43"/>
    <mergeCell ref="B2:N2"/>
    <mergeCell ref="B29:N29"/>
    <mergeCell ref="C31:F31"/>
    <mergeCell ref="H31:L31"/>
  </mergeCells>
  <phoneticPr fontId="22" type="noConversion"/>
  <pageMargins left="0.70866141732283472" right="0.70866141732283472" top="0.74803149606299213" bottom="0.74803149606299213" header="0.31496062992125984" footer="0.31496062992125984"/>
  <pageSetup paperSize="9" scale="5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ab9c12-b0d4-4def-b8e1-fbe1a9b0378c" xsi:nil="true"/>
    <lcf76f155ced4ddcb4097134ff3c332f xmlns="45671d71-1a40-4a0a-b7f1-25bb7a2b1cd1">
      <Terms xmlns="http://schemas.microsoft.com/office/infopath/2007/PartnerControls"/>
    </lcf76f155ced4ddcb4097134ff3c332f>
    <DateReceived xmlns="45671d71-1a40-4a0a-b7f1-25bb7a2b1cd1" xsi:nil="true"/>
    <test xmlns="45671d71-1a40-4a0a-b7f1-25bb7a2b1cd1" xsi:nil="true"/>
    <Where xmlns="45671d71-1a40-4a0a-b7f1-25bb7a2b1cd1">
      <UserInfo>
        <DisplayName/>
        <AccountId xsi:nil="true"/>
        <AccountType/>
      </UserInfo>
    </Wher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F88C861C26E74D88A4773E77A5DF53" ma:contentTypeVersion="19" ma:contentTypeDescription="Create a new document." ma:contentTypeScope="" ma:versionID="efd5ede7c513da76332ac0a2a9cfc451">
  <xsd:schema xmlns:xsd="http://www.w3.org/2001/XMLSchema" xmlns:xs="http://www.w3.org/2001/XMLSchema" xmlns:p="http://schemas.microsoft.com/office/2006/metadata/properties" xmlns:ns2="45671d71-1a40-4a0a-b7f1-25bb7a2b1cd1" xmlns:ns3="99ab9c12-b0d4-4def-b8e1-fbe1a9b0378c" targetNamespace="http://schemas.microsoft.com/office/2006/metadata/properties" ma:root="true" ma:fieldsID="ed8c3b20f30db130ca9d9e2838cf268f" ns2:_="" ns3:_="">
    <xsd:import namespace="45671d71-1a40-4a0a-b7f1-25bb7a2b1cd1"/>
    <xsd:import namespace="99ab9c12-b0d4-4def-b8e1-fbe1a9b037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test" minOccurs="0"/>
                <xsd:element ref="ns2:MediaServiceObjectDetectorVersions" minOccurs="0"/>
                <xsd:element ref="ns2:Where" minOccurs="0"/>
                <xsd:element ref="ns2:DateReceived"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71d71-1a40-4a0a-b7f1-25bb7a2b1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test" ma:index="21" nillable="true" ma:displayName="test" ma:format="DateOnly" ma:internalName="test">
      <xsd:simpleType>
        <xsd:restriction base="dms:DateTim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Where" ma:index="23" nillable="true" ma:displayName="Where" ma:format="Dropdown" ma:list="UserInfo" ma:SharePointGroup="0" ma:internalName="Wher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24" nillable="true" ma:displayName="Date Received" ma:format="DateOnly" ma:internalName="DateReceived">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ab9c12-b0d4-4def-b8e1-fbe1a9b037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description="" ma:hidden="true" ma:list="{940cff3b-3d65-47ec-9dc3-8238fe306007}" ma:internalName="TaxCatchAll" ma:showField="CatchAllData" ma:web="99ab9c12-b0d4-4def-b8e1-fbe1a9b037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AF7DFA-4075-4799-BB2C-526E1EADDCEE}">
  <ds:schemaRefs>
    <ds:schemaRef ds:uri="http://schemas.microsoft.com/office/2006/metadata/properties"/>
    <ds:schemaRef ds:uri="http://schemas.microsoft.com/office/infopath/2007/PartnerControls"/>
    <ds:schemaRef ds:uri="99ab9c12-b0d4-4def-b8e1-fbe1a9b0378c"/>
    <ds:schemaRef ds:uri="45671d71-1a40-4a0a-b7f1-25bb7a2b1cd1"/>
  </ds:schemaRefs>
</ds:datastoreItem>
</file>

<file path=customXml/itemProps2.xml><?xml version="1.0" encoding="utf-8"?>
<ds:datastoreItem xmlns:ds="http://schemas.openxmlformats.org/officeDocument/2006/customXml" ds:itemID="{8E8EA27D-6A63-49A6-8DC6-E87366424DFC}"/>
</file>

<file path=customXml/itemProps3.xml><?xml version="1.0" encoding="utf-8"?>
<ds:datastoreItem xmlns:ds="http://schemas.openxmlformats.org/officeDocument/2006/customXml" ds:itemID="{B3D7106E-8508-4E61-BBCC-8E2A2D747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Matrix</vt:lpstr>
      <vt:lpstr>Serious Violence Measures</vt:lpstr>
      <vt:lpstr>Confidence and Satisfaction</vt:lpstr>
      <vt:lpstr>Crimes and ASB</vt:lpstr>
      <vt:lpstr>Supporting Victims</vt:lpstr>
      <vt:lpstr>Investigations</vt:lpstr>
      <vt:lpstr>EDI</vt:lpstr>
      <vt:lpstr>Vision Zero</vt:lpstr>
      <vt:lpstr>'Serious Violence Measures'!_Toc186435650</vt:lpstr>
      <vt:lpstr>'Serious Violence Measures'!_Toc186435654</vt:lpstr>
      <vt:lpstr>'Serious Violence Measures'!_Toc186435655</vt:lpstr>
      <vt:lpstr>https___view.officeapps.live.com_op_view.aspx?src_https_3A_2F_2Fwww.westyorks_ca.gov.uk_2Fmedia_2Fnd0p3i3f_2F2025_wy_strategic_needs_assessment.docx_wdOrigin_BROWSELINK</vt:lpstr>
      <vt:lpstr>'Confidence and Satisfaction'!Print_Area</vt:lpstr>
      <vt:lpstr>'Crimes and ASB'!Print_Area</vt:lpstr>
      <vt:lpstr>EDI!Print_Area</vt:lpstr>
      <vt:lpstr>Investigations!Print_Area</vt:lpstr>
      <vt:lpstr>Matrix!Print_Area</vt:lpstr>
      <vt:lpstr>'Serious Violence Measures'!Print_Area</vt:lpstr>
      <vt:lpstr>'Supporting Victims'!Print_Area</vt:lpstr>
      <vt:lpstr>'Vision Zero'!Print_Area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Stevens</dc:creator>
  <cp:keywords/>
  <dc:description/>
  <cp:lastModifiedBy>Wendy Stevens</cp:lastModifiedBy>
  <cp:revision/>
  <cp:lastPrinted>2025-05-17T13:19:25Z</cp:lastPrinted>
  <dcterms:created xsi:type="dcterms:W3CDTF">2024-10-29T13:04:04Z</dcterms:created>
  <dcterms:modified xsi:type="dcterms:W3CDTF">2025-06-03T13:41:17Z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0x01010096F88C861C26E74D88A4773E77A5DF53</vt:lpwstr>
  </property>
  <property fmtid="{D5CDD505-2E9C-101B-9397-08002B2CF9AE}" pid="3" name="MediaServiceImageTags">
    <vt:lpwstr/>
  </property>
</Properties>
</file>